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E7C24695-4033-4D17-AB0B-8AA39A2ED889}" xr6:coauthVersionLast="45" xr6:coauthVersionMax="45" xr10:uidLastSave="{00000000-0000-0000-0000-000000000000}"/>
  <bookViews>
    <workbookView xWindow="23880" yWindow="-300" windowWidth="24240" windowHeight="17640" xr2:uid="{00000000-000D-0000-FFFF-FFFF00000000}"/>
  </bookViews>
  <sheets>
    <sheet name="OOR 2020-PL" sheetId="2" r:id="rId1"/>
    <sheet name="OMO 2020-EN" sheetId="3" r:id="rId2"/>
    <sheet name="SOOR 2020-PL" sheetId="5" r:id="rId3"/>
    <sheet name="SOMO 2020-EN" sheetId="6" r:id="rId4"/>
  </sheets>
  <definedNames>
    <definedName name="_xlnm.Print_Area" localSheetId="3">'SOMO 2020-EN'!$D$5:$F$38</definedName>
    <definedName name="_xlnm.Print_Area" localSheetId="2">'SOOR 2020-PL'!$A$1:$F$45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8" i="5" l="1"/>
  <c r="F90" i="5" l="1"/>
  <c r="F88" i="6"/>
  <c r="F90" i="6" s="1"/>
  <c r="F83" i="6" l="1"/>
  <c r="F83" i="5"/>
  <c r="F79" i="6" l="1"/>
  <c r="F79" i="5"/>
  <c r="F75" i="6" l="1"/>
  <c r="F75" i="5" l="1"/>
  <c r="F70" i="6" l="1"/>
  <c r="F70" i="5"/>
  <c r="F66" i="6" l="1"/>
  <c r="F66" i="5"/>
  <c r="F61" i="6" l="1"/>
  <c r="F61" i="5"/>
  <c r="F53" i="6" l="1"/>
  <c r="F53" i="5"/>
  <c r="F48" i="6" l="1"/>
  <c r="F48" i="5"/>
  <c r="F43" i="6" l="1"/>
  <c r="F43" i="5"/>
  <c r="F38" i="6" l="1"/>
  <c r="F33" i="6"/>
  <c r="F27" i="6"/>
  <c r="F20" i="6"/>
  <c r="F13" i="6"/>
  <c r="F9" i="6"/>
  <c r="F38" i="5" l="1"/>
  <c r="F33" i="5"/>
  <c r="F27" i="5"/>
  <c r="F20" i="5" l="1"/>
  <c r="F13" i="5"/>
  <c r="F9" i="5"/>
</calcChain>
</file>

<file path=xl/sharedStrings.xml><?xml version="1.0" encoding="utf-8"?>
<sst xmlns="http://schemas.openxmlformats.org/spreadsheetml/2006/main" count="334" uniqueCount="64">
  <si>
    <t>w mln PLN</t>
  </si>
  <si>
    <t>Popyt</t>
  </si>
  <si>
    <t>Przyjęte oferty</t>
  </si>
  <si>
    <t>Data przetargu</t>
  </si>
  <si>
    <t>Data zapadalnosci</t>
  </si>
  <si>
    <t>Podaż</t>
  </si>
  <si>
    <t>Rodzaj operacji</t>
  </si>
  <si>
    <t>Termin                                   (w dniach)</t>
  </si>
  <si>
    <t>Nominal value of accepted offers</t>
  </si>
  <si>
    <t>Nominal value of offers to buy</t>
  </si>
  <si>
    <t>Nominal value of sales offers</t>
  </si>
  <si>
    <t>Type of operation</t>
  </si>
  <si>
    <t>Maturity period                                   (in days)</t>
  </si>
  <si>
    <t>Maturity date</t>
  </si>
  <si>
    <t>Tender date</t>
  </si>
  <si>
    <t>podstawowa</t>
  </si>
  <si>
    <t>main</t>
  </si>
  <si>
    <t>dostrajająca</t>
  </si>
  <si>
    <t>fine-tuning</t>
  </si>
  <si>
    <t>dostrajająca - repo</t>
  </si>
  <si>
    <t>fine-tuning - repo</t>
  </si>
  <si>
    <t>Nazwa papieru</t>
  </si>
  <si>
    <t>PS0422</t>
  </si>
  <si>
    <t>DS0725</t>
  </si>
  <si>
    <t>DS1029</t>
  </si>
  <si>
    <t>PS0424</t>
  </si>
  <si>
    <t>DS0727</t>
  </si>
  <si>
    <t>DS0726</t>
  </si>
  <si>
    <t>WS0428</t>
  </si>
  <si>
    <t>OK0521</t>
  </si>
  <si>
    <t>OK0722</t>
  </si>
  <si>
    <t>PS0123</t>
  </si>
  <si>
    <t>PFR0324</t>
  </si>
  <si>
    <t>FPC0427</t>
  </si>
  <si>
    <t>DS1023</t>
  </si>
  <si>
    <t>PFR0325</t>
  </si>
  <si>
    <t>Data rozliczenia</t>
  </si>
  <si>
    <t>Suma</t>
  </si>
  <si>
    <t>Ogółem</t>
  </si>
  <si>
    <t>NR</t>
  </si>
  <si>
    <t>Strukturalne operacje otwartego rynku</t>
  </si>
  <si>
    <t>Date of tender</t>
  </si>
  <si>
    <t>Data of settlement</t>
  </si>
  <si>
    <t>Name of paper</t>
  </si>
  <si>
    <t>Data of maturity</t>
  </si>
  <si>
    <t>Volume</t>
  </si>
  <si>
    <t>Wartość nominalna przyjęta (mln PLN)</t>
  </si>
  <si>
    <t>Nominal value accepted        (PLN mn)</t>
  </si>
  <si>
    <t>Średnia rentowność (%)</t>
  </si>
  <si>
    <t>Average profitability (%)</t>
  </si>
  <si>
    <t>Data zapadalności</t>
  </si>
  <si>
    <t>Operacje Otwartego Rynku NBP</t>
  </si>
  <si>
    <t>(podstawowe, dostrajające, repo)</t>
  </si>
  <si>
    <t>NBP Open Market Operations</t>
  </si>
  <si>
    <t>(main, fine-tuning, repo)</t>
  </si>
  <si>
    <t>(outright buy)</t>
  </si>
  <si>
    <t>Structural Open Market Operations</t>
  </si>
  <si>
    <t xml:space="preserve"> PLN mn</t>
  </si>
  <si>
    <t>PFR0925</t>
  </si>
  <si>
    <t>PFR0627</t>
  </si>
  <si>
    <t>FPC0630</t>
  </si>
  <si>
    <t>Total</t>
  </si>
  <si>
    <t>FPC0725</t>
  </si>
  <si>
    <t>PS0425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</si>
</sst>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yyyy/mm/dd;@"/>
    <numFmt numFmtId="166" formatCode="#,##0.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name val="Calibri"/>
      <family val="2"/>
    </font>
    <font>
      <b/>
      <sz val="10"/>
      <color rgb="FFFFFFFF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7A70"/>
        <bgColor rgb="FF000000"/>
      </patternFill>
    </fill>
    <fill>
      <patternFill patternType="solid">
        <fgColor rgb="FFE6E8EB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4B9BE"/>
      </left>
      <right style="thin">
        <color rgb="FFB4B9BE"/>
      </right>
      <top style="thin">
        <color rgb="FFB4B9BE"/>
      </top>
      <bottom style="thin">
        <color rgb="FFB4B9BE"/>
      </bottom>
      <diagonal/>
    </border>
    <border>
      <left style="thin">
        <color rgb="FFB4B9BE"/>
      </left>
      <right style="thin">
        <color rgb="FFB4B9BE"/>
      </right>
      <top/>
      <bottom/>
      <diagonal/>
    </border>
    <border>
      <left/>
      <right style="thin">
        <color rgb="FFB4B9BE"/>
      </right>
      <top style="thin">
        <color rgb="FFB4B9BE"/>
      </top>
      <bottom style="thin">
        <color rgb="FFB4B9BE"/>
      </bottom>
      <diagonal/>
    </border>
    <border>
      <left style="thin">
        <color rgb="FFB4B9BE"/>
      </left>
      <right/>
      <top style="thin">
        <color rgb="FFB4B9BE"/>
      </top>
      <bottom style="thin">
        <color rgb="FFB4B9BE"/>
      </bottom>
      <diagonal/>
    </border>
    <border>
      <left/>
      <right/>
      <top style="thin">
        <color rgb="FFB4B9BE"/>
      </top>
      <bottom style="thin">
        <color rgb="FFB4B9BE"/>
      </bottom>
      <diagonal/>
    </border>
    <border>
      <left style="thin">
        <color rgb="FFB4B9BE"/>
      </left>
      <right style="thin">
        <color rgb="FFB4B9BE"/>
      </right>
      <top style="thin">
        <color rgb="FFB4B9BE"/>
      </top>
      <bottom/>
      <diagonal/>
    </border>
    <border>
      <left style="thin">
        <color rgb="FFB4B9BE"/>
      </left>
      <right style="thin">
        <color rgb="FFB4B9BE"/>
      </right>
      <top/>
      <bottom style="thin">
        <color rgb="FFB4B9BE"/>
      </bottom>
      <diagonal/>
    </border>
    <border>
      <left style="thin">
        <color rgb="FFB4B9BE"/>
      </left>
      <right/>
      <top/>
      <bottom style="thin">
        <color rgb="FFB4B9BE"/>
      </bottom>
      <diagonal/>
    </border>
    <border>
      <left style="thin">
        <color rgb="FFB4B9BE"/>
      </left>
      <right/>
      <top style="thin">
        <color rgb="FFB4B9BE"/>
      </top>
      <bottom/>
      <diagonal/>
    </border>
    <border>
      <left style="thin">
        <color rgb="FFB4B9BE"/>
      </left>
      <right/>
      <top/>
      <bottom/>
      <diagonal/>
    </border>
    <border>
      <left/>
      <right/>
      <top style="thin">
        <color rgb="FFB4B9BE"/>
      </top>
      <bottom/>
      <diagonal/>
    </border>
    <border>
      <left/>
      <right/>
      <top/>
      <bottom style="thin">
        <color rgb="FFB4B9BE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rgb="FFB4B9BE"/>
      </right>
      <top style="thin">
        <color rgb="FFB4B9BE"/>
      </top>
      <bottom style="thin">
        <color rgb="FFB4B9BE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B4B9BE"/>
      </top>
      <bottom style="thin">
        <color rgb="FFB4B9BE"/>
      </bottom>
      <diagonal/>
    </border>
    <border>
      <left style="thin">
        <color rgb="FFB4B9BE"/>
      </left>
      <right style="thin">
        <color theme="0" tint="-0.249977111117893"/>
      </right>
      <top style="thin">
        <color rgb="FFB4B9BE"/>
      </top>
      <bottom style="thin">
        <color rgb="FFB4B9BE"/>
      </bottom>
      <diagonal/>
    </border>
    <border>
      <left style="thin">
        <color theme="0" tint="-0.249977111117893"/>
      </left>
      <right/>
      <top style="thin">
        <color rgb="FFB4B9BE"/>
      </top>
      <bottom style="thin">
        <color rgb="FFB4B9BE"/>
      </bottom>
      <diagonal/>
    </border>
    <border>
      <left/>
      <right style="thin">
        <color theme="0" tint="-0.249977111117893"/>
      </right>
      <top style="thin">
        <color rgb="FFB4B9BE"/>
      </top>
      <bottom style="thin">
        <color rgb="FFB4B9BE"/>
      </bottom>
      <diagonal/>
    </border>
    <border>
      <left style="thin">
        <color theme="0" tint="-0.249977111117893"/>
      </left>
      <right/>
      <top style="thin">
        <color rgb="FFB4B9BE"/>
      </top>
      <bottom style="thin">
        <color theme="0" tint="-0.249977111117893"/>
      </bottom>
      <diagonal/>
    </border>
    <border>
      <left style="thin">
        <color rgb="FFB4B9BE"/>
      </left>
      <right style="thin">
        <color theme="0" tint="-0.249977111117893"/>
      </right>
      <top style="thin">
        <color rgb="FFB4B9BE"/>
      </top>
      <bottom/>
      <diagonal/>
    </border>
    <border>
      <left style="thin">
        <color rgb="FFB4B9BE"/>
      </left>
      <right style="thin">
        <color theme="0" tint="-0.249977111117893"/>
      </right>
      <top/>
      <bottom/>
      <diagonal/>
    </border>
    <border>
      <left style="thin">
        <color rgb="FFB4B9BE"/>
      </left>
      <right style="thin">
        <color theme="0" tint="-0.249977111117893"/>
      </right>
      <top/>
      <bottom style="thin">
        <color rgb="FFB4B9BE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rgb="FFB4B9BE"/>
      </bottom>
      <diagonal/>
    </border>
    <border>
      <left/>
      <right/>
      <top style="thin">
        <color theme="0" tint="-0.249977111117893"/>
      </top>
      <bottom style="thin">
        <color rgb="FFB4B9BE"/>
      </bottom>
      <diagonal/>
    </border>
    <border>
      <left/>
      <right style="thin">
        <color rgb="FFB4B9BE"/>
      </right>
      <top style="thin">
        <color theme="0" tint="-0.249977111117893"/>
      </top>
      <bottom style="thin">
        <color rgb="FFB4B9BE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rgb="FFB4B9BE"/>
      </right>
      <top style="thin">
        <color rgb="FFB4B9BE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5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3" fontId="7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164" fontId="4" fillId="2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Border="1"/>
    <xf numFmtId="164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right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1" fillId="0" borderId="0" xfId="2"/>
    <xf numFmtId="16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3" fontId="7" fillId="0" borderId="2" xfId="0" applyNumberFormat="1" applyFont="1" applyBorder="1" applyAlignment="1">
      <alignment horizontal="center"/>
    </xf>
    <xf numFmtId="0" fontId="1" fillId="0" borderId="0" xfId="2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2" applyFont="1" applyBorder="1" applyAlignment="1">
      <alignment horizontal="center"/>
    </xf>
    <xf numFmtId="4" fontId="2" fillId="0" borderId="1" xfId="2" applyNumberFormat="1" applyFont="1" applyBorder="1"/>
    <xf numFmtId="4" fontId="2" fillId="0" borderId="1" xfId="2" applyNumberFormat="1" applyFont="1" applyBorder="1" applyAlignment="1">
      <alignment horizontal="center"/>
    </xf>
    <xf numFmtId="0" fontId="2" fillId="3" borderId="1" xfId="2" applyFont="1" applyFill="1" applyBorder="1" applyAlignment="1">
      <alignment horizontal="center"/>
    </xf>
    <xf numFmtId="4" fontId="2" fillId="3" borderId="1" xfId="2" applyNumberFormat="1" applyFont="1" applyFill="1" applyBorder="1"/>
    <xf numFmtId="4" fontId="2" fillId="3" borderId="1" xfId="2" applyNumberFormat="1" applyFont="1" applyFill="1" applyBorder="1" applyAlignment="1">
      <alignment horizontal="center"/>
    </xf>
    <xf numFmtId="4" fontId="2" fillId="0" borderId="1" xfId="2" applyNumberFormat="1" applyFont="1" applyFill="1" applyBorder="1" applyAlignment="1">
      <alignment horizontal="center"/>
    </xf>
    <xf numFmtId="4" fontId="10" fillId="3" borderId="1" xfId="2" applyNumberFormat="1" applyFont="1" applyFill="1" applyBorder="1"/>
    <xf numFmtId="4" fontId="10" fillId="3" borderId="3" xfId="2" applyNumberFormat="1" applyFont="1" applyFill="1" applyBorder="1" applyAlignment="1">
      <alignment horizontal="center"/>
    </xf>
    <xf numFmtId="0" fontId="7" fillId="0" borderId="1" xfId="2" applyFont="1" applyBorder="1" applyAlignment="1">
      <alignment horizontal="center"/>
    </xf>
    <xf numFmtId="4" fontId="10" fillId="0" borderId="1" xfId="2" applyNumberFormat="1" applyFont="1" applyBorder="1"/>
    <xf numFmtId="4" fontId="10" fillId="0" borderId="3" xfId="2" applyNumberFormat="1" applyFont="1" applyBorder="1" applyAlignment="1">
      <alignment horizontal="center"/>
    </xf>
    <xf numFmtId="4" fontId="7" fillId="0" borderId="1" xfId="2" applyNumberFormat="1" applyFont="1" applyBorder="1"/>
    <xf numFmtId="4" fontId="7" fillId="0" borderId="1" xfId="2" applyNumberFormat="1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4" fontId="7" fillId="3" borderId="1" xfId="2" applyNumberFormat="1" applyFont="1" applyFill="1" applyBorder="1"/>
    <xf numFmtId="4" fontId="7" fillId="3" borderId="1" xfId="2" applyNumberFormat="1" applyFont="1" applyFill="1" applyBorder="1" applyAlignment="1">
      <alignment horizontal="center"/>
    </xf>
    <xf numFmtId="4" fontId="11" fillId="3" borderId="1" xfId="2" applyNumberFormat="1" applyFont="1" applyFill="1" applyBorder="1"/>
    <xf numFmtId="4" fontId="10" fillId="4" borderId="1" xfId="2" applyNumberFormat="1" applyFont="1" applyFill="1" applyBorder="1"/>
    <xf numFmtId="14" fontId="10" fillId="0" borderId="3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1" xfId="2" applyNumberFormat="1" applyFont="1" applyBorder="1" applyAlignment="1">
      <alignment horizontal="center"/>
    </xf>
    <xf numFmtId="164" fontId="2" fillId="3" borderId="1" xfId="2" applyNumberFormat="1" applyFont="1" applyFill="1" applyBorder="1" applyAlignment="1">
      <alignment horizontal="center"/>
    </xf>
    <xf numFmtId="164" fontId="7" fillId="3" borderId="1" xfId="2" applyNumberFormat="1" applyFont="1" applyFill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14" fontId="2" fillId="0" borderId="5" xfId="2" applyNumberFormat="1" applyFont="1" applyBorder="1" applyAlignment="1">
      <alignment horizontal="center"/>
    </xf>
    <xf numFmtId="4" fontId="2" fillId="4" borderId="1" xfId="2" applyNumberFormat="1" applyFont="1" applyFill="1" applyBorder="1"/>
    <xf numFmtId="4" fontId="2" fillId="0" borderId="3" xfId="2" applyNumberFormat="1" applyFont="1" applyBorder="1" applyAlignment="1">
      <alignment horizontal="center"/>
    </xf>
    <xf numFmtId="164" fontId="2" fillId="0" borderId="4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164" fontId="2" fillId="0" borderId="1" xfId="2" applyNumberFormat="1" applyFont="1" applyFill="1" applyBorder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4" fontId="1" fillId="0" borderId="0" xfId="2" applyNumberFormat="1"/>
    <xf numFmtId="164" fontId="2" fillId="3" borderId="4" xfId="2" applyNumberFormat="1" applyFont="1" applyFill="1" applyBorder="1" applyAlignment="1">
      <alignment horizontal="center"/>
    </xf>
    <xf numFmtId="164" fontId="2" fillId="3" borderId="5" xfId="2" applyNumberFormat="1" applyFont="1" applyFill="1" applyBorder="1" applyAlignment="1">
      <alignment horizontal="center"/>
    </xf>
    <xf numFmtId="14" fontId="2" fillId="3" borderId="5" xfId="2" applyNumberFormat="1" applyFont="1" applyFill="1" applyBorder="1" applyAlignment="1">
      <alignment horizontal="center"/>
    </xf>
    <xf numFmtId="164" fontId="2" fillId="3" borderId="3" xfId="2" applyNumberFormat="1" applyFont="1" applyFill="1" applyBorder="1" applyAlignment="1">
      <alignment horizontal="center"/>
    </xf>
    <xf numFmtId="4" fontId="2" fillId="3" borderId="3" xfId="2" applyNumberFormat="1" applyFont="1" applyFill="1" applyBorder="1" applyAlignment="1">
      <alignment horizontal="center"/>
    </xf>
    <xf numFmtId="164" fontId="7" fillId="0" borderId="4" xfId="2" applyNumberFormat="1" applyFont="1" applyBorder="1" applyAlignment="1">
      <alignment horizontal="center"/>
    </xf>
    <xf numFmtId="164" fontId="7" fillId="0" borderId="5" xfId="2" applyNumberFormat="1" applyFont="1" applyBorder="1" applyAlignment="1">
      <alignment horizontal="center"/>
    </xf>
    <xf numFmtId="14" fontId="7" fillId="0" borderId="5" xfId="2" applyNumberFormat="1" applyFont="1" applyBorder="1" applyAlignment="1">
      <alignment horizontal="center"/>
    </xf>
    <xf numFmtId="164" fontId="7" fillId="0" borderId="3" xfId="2" applyNumberFormat="1" applyFont="1" applyBorder="1" applyAlignment="1">
      <alignment horizontal="center"/>
    </xf>
    <xf numFmtId="4" fontId="7" fillId="0" borderId="3" xfId="2" applyNumberFormat="1" applyFont="1" applyBorder="1" applyAlignment="1">
      <alignment horizontal="center"/>
    </xf>
    <xf numFmtId="164" fontId="7" fillId="3" borderId="4" xfId="2" applyNumberFormat="1" applyFont="1" applyFill="1" applyBorder="1" applyAlignment="1">
      <alignment horizontal="center"/>
    </xf>
    <xf numFmtId="164" fontId="7" fillId="3" borderId="5" xfId="2" applyNumberFormat="1" applyFont="1" applyFill="1" applyBorder="1" applyAlignment="1">
      <alignment horizontal="center"/>
    </xf>
    <xf numFmtId="14" fontId="7" fillId="3" borderId="5" xfId="2" applyNumberFormat="1" applyFont="1" applyFill="1" applyBorder="1" applyAlignment="1">
      <alignment horizontal="center"/>
    </xf>
    <xf numFmtId="164" fontId="7" fillId="3" borderId="3" xfId="2" applyNumberFormat="1" applyFont="1" applyFill="1" applyBorder="1" applyAlignment="1">
      <alignment horizontal="center"/>
    </xf>
    <xf numFmtId="4" fontId="7" fillId="3" borderId="3" xfId="2" applyNumberFormat="1" applyFont="1" applyFill="1" applyBorder="1" applyAlignment="1">
      <alignment horizontal="center"/>
    </xf>
    <xf numFmtId="4" fontId="11" fillId="3" borderId="3" xfId="2" applyNumberFormat="1" applyFont="1" applyFill="1" applyBorder="1" applyAlignment="1">
      <alignment horizontal="center"/>
    </xf>
    <xf numFmtId="0" fontId="2" fillId="0" borderId="7" xfId="2" applyFont="1" applyBorder="1" applyAlignment="1">
      <alignment horizontal="center" vertical="center"/>
    </xf>
    <xf numFmtId="4" fontId="10" fillId="0" borderId="5" xfId="2" applyNumberFormat="1" applyFont="1" applyBorder="1"/>
    <xf numFmtId="4" fontId="10" fillId="0" borderId="5" xfId="2" applyNumberFormat="1" applyFont="1" applyBorder="1" applyAlignment="1">
      <alignment horizontal="center"/>
    </xf>
    <xf numFmtId="4" fontId="2" fillId="0" borderId="5" xfId="2" applyNumberFormat="1" applyFont="1" applyBorder="1"/>
    <xf numFmtId="4" fontId="2" fillId="3" borderId="3" xfId="2" applyNumberFormat="1" applyFont="1" applyFill="1" applyBorder="1"/>
    <xf numFmtId="4" fontId="2" fillId="0" borderId="3" xfId="2" applyNumberFormat="1" applyFont="1" applyBorder="1"/>
    <xf numFmtId="164" fontId="2" fillId="0" borderId="11" xfId="2" applyNumberFormat="1" applyFont="1" applyBorder="1" applyAlignment="1">
      <alignment horizontal="center"/>
    </xf>
    <xf numFmtId="14" fontId="2" fillId="0" borderId="11" xfId="2" applyNumberFormat="1" applyFont="1" applyBorder="1" applyAlignment="1">
      <alignment horizontal="center"/>
    </xf>
    <xf numFmtId="164" fontId="2" fillId="3" borderId="0" xfId="2" applyNumberFormat="1" applyFont="1" applyFill="1" applyBorder="1" applyAlignment="1">
      <alignment horizontal="center"/>
    </xf>
    <xf numFmtId="0" fontId="1" fillId="0" borderId="0" xfId="2" applyBorder="1"/>
    <xf numFmtId="164" fontId="2" fillId="3" borderId="14" xfId="2" applyNumberFormat="1" applyFont="1" applyFill="1" applyBorder="1" applyAlignment="1">
      <alignment horizontal="center"/>
    </xf>
    <xf numFmtId="164" fontId="7" fillId="3" borderId="15" xfId="2" applyNumberFormat="1" applyFont="1" applyFill="1" applyBorder="1" applyAlignment="1">
      <alignment horizontal="center"/>
    </xf>
    <xf numFmtId="14" fontId="2" fillId="3" borderId="16" xfId="2" applyNumberFormat="1" applyFont="1" applyFill="1" applyBorder="1" applyAlignment="1">
      <alignment horizontal="center"/>
    </xf>
    <xf numFmtId="164" fontId="7" fillId="3" borderId="17" xfId="2" applyNumberFormat="1" applyFont="1" applyFill="1" applyBorder="1" applyAlignment="1">
      <alignment horizontal="center"/>
    </xf>
    <xf numFmtId="164" fontId="7" fillId="0" borderId="17" xfId="2" applyNumberFormat="1" applyFont="1" applyBorder="1" applyAlignment="1">
      <alignment horizontal="center"/>
    </xf>
    <xf numFmtId="14" fontId="7" fillId="3" borderId="18" xfId="2" applyNumberFormat="1" applyFont="1" applyFill="1" applyBorder="1" applyAlignment="1">
      <alignment horizontal="center"/>
    </xf>
    <xf numFmtId="164" fontId="7" fillId="3" borderId="16" xfId="2" applyNumberFormat="1" applyFont="1" applyFill="1" applyBorder="1" applyAlignment="1">
      <alignment horizontal="center"/>
    </xf>
    <xf numFmtId="14" fontId="7" fillId="3" borderId="16" xfId="2" applyNumberFormat="1" applyFont="1" applyFill="1" applyBorder="1" applyAlignment="1">
      <alignment horizontal="center"/>
    </xf>
    <xf numFmtId="164" fontId="2" fillId="3" borderId="15" xfId="2" applyNumberFormat="1" applyFont="1" applyFill="1" applyBorder="1" applyAlignment="1">
      <alignment horizontal="center"/>
    </xf>
    <xf numFmtId="164" fontId="2" fillId="3" borderId="16" xfId="2" applyNumberFormat="1" applyFont="1" applyFill="1" applyBorder="1" applyAlignment="1">
      <alignment horizontal="center"/>
    </xf>
    <xf numFmtId="14" fontId="2" fillId="0" borderId="12" xfId="2" applyNumberFormat="1" applyFont="1" applyBorder="1" applyAlignment="1">
      <alignment horizontal="center"/>
    </xf>
    <xf numFmtId="14" fontId="2" fillId="3" borderId="20" xfId="2" applyNumberFormat="1" applyFont="1" applyFill="1" applyBorder="1" applyAlignment="1">
      <alignment horizontal="center"/>
    </xf>
    <xf numFmtId="0" fontId="1" fillId="0" borderId="13" xfId="2" applyBorder="1"/>
    <xf numFmtId="164" fontId="2" fillId="3" borderId="24" xfId="2" applyNumberFormat="1" applyFont="1" applyFill="1" applyBorder="1" applyAlignment="1">
      <alignment horizontal="center"/>
    </xf>
    <xf numFmtId="164" fontId="2" fillId="3" borderId="25" xfId="2" applyNumberFormat="1" applyFont="1" applyFill="1" applyBorder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14" fontId="2" fillId="3" borderId="24" xfId="2" applyNumberFormat="1" applyFont="1" applyFill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4" fontId="2" fillId="0" borderId="30" xfId="2" applyNumberFormat="1" applyFont="1" applyBorder="1" applyAlignment="1">
      <alignment horizontal="center"/>
    </xf>
    <xf numFmtId="14" fontId="2" fillId="3" borderId="25" xfId="2" applyNumberFormat="1" applyFont="1" applyFill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0" fontId="1" fillId="0" borderId="33" xfId="2" applyBorder="1"/>
    <xf numFmtId="4" fontId="2" fillId="3" borderId="5" xfId="2" applyNumberFormat="1" applyFont="1" applyFill="1" applyBorder="1"/>
    <xf numFmtId="4" fontId="2" fillId="3" borderId="19" xfId="2" applyNumberFormat="1" applyFont="1" applyFill="1" applyBorder="1" applyAlignment="1">
      <alignment horizontal="center"/>
    </xf>
    <xf numFmtId="4" fontId="2" fillId="0" borderId="19" xfId="2" applyNumberFormat="1" applyFont="1" applyBorder="1" applyAlignment="1">
      <alignment horizontal="center"/>
    </xf>
    <xf numFmtId="164" fontId="2" fillId="0" borderId="4" xfId="2" applyNumberFormat="1" applyFont="1" applyFill="1" applyBorder="1" applyAlignment="1">
      <alignment horizontal="center"/>
    </xf>
    <xf numFmtId="4" fontId="2" fillId="0" borderId="5" xfId="2" applyNumberFormat="1" applyFont="1" applyBorder="1" applyAlignment="1">
      <alignment horizontal="center"/>
    </xf>
    <xf numFmtId="4" fontId="2" fillId="3" borderId="5" xfId="2" applyNumberFormat="1" applyFont="1" applyFill="1" applyBorder="1" applyAlignment="1">
      <alignment horizontal="center"/>
    </xf>
    <xf numFmtId="4" fontId="10" fillId="3" borderId="5" xfId="2" applyNumberFormat="1" applyFont="1" applyFill="1" applyBorder="1"/>
    <xf numFmtId="4" fontId="10" fillId="3" borderId="5" xfId="2" applyNumberFormat="1" applyFont="1" applyFill="1" applyBorder="1" applyAlignment="1">
      <alignment horizontal="center"/>
    </xf>
    <xf numFmtId="4" fontId="7" fillId="0" borderId="5" xfId="2" applyNumberFormat="1" applyFont="1" applyBorder="1"/>
    <xf numFmtId="4" fontId="7" fillId="3" borderId="5" xfId="2" applyNumberFormat="1" applyFont="1" applyFill="1" applyBorder="1"/>
    <xf numFmtId="4" fontId="7" fillId="0" borderId="5" xfId="2" applyNumberFormat="1" applyFont="1" applyBorder="1" applyAlignment="1">
      <alignment horizontal="center"/>
    </xf>
    <xf numFmtId="0" fontId="2" fillId="0" borderId="1" xfId="2" applyFont="1" applyFill="1" applyBorder="1"/>
    <xf numFmtId="4" fontId="10" fillId="0" borderId="1" xfId="2" applyNumberFormat="1" applyFont="1" applyFill="1" applyBorder="1"/>
    <xf numFmtId="0" fontId="10" fillId="0" borderId="3" xfId="2" applyFont="1" applyFill="1" applyBorder="1" applyAlignment="1">
      <alignment horizontal="center"/>
    </xf>
    <xf numFmtId="166" fontId="1" fillId="0" borderId="0" xfId="2" applyNumberFormat="1"/>
    <xf numFmtId="0" fontId="5" fillId="0" borderId="0" xfId="0" applyFont="1" applyAlignment="1">
      <alignment horizontal="center"/>
    </xf>
    <xf numFmtId="0" fontId="10" fillId="0" borderId="4" xfId="2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14" fontId="10" fillId="3" borderId="4" xfId="2" applyNumberFormat="1" applyFont="1" applyFill="1" applyBorder="1" applyAlignment="1">
      <alignment horizontal="center"/>
    </xf>
    <xf numFmtId="14" fontId="10" fillId="3" borderId="5" xfId="2" applyNumberFormat="1" applyFont="1" applyFill="1" applyBorder="1" applyAlignment="1">
      <alignment horizontal="center"/>
    </xf>
    <xf numFmtId="14" fontId="10" fillId="3" borderId="3" xfId="2" applyNumberFormat="1" applyFont="1" applyFill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14" fontId="10" fillId="0" borderId="4" xfId="2" applyNumberFormat="1" applyFont="1" applyBorder="1" applyAlignment="1">
      <alignment horizontal="center"/>
    </xf>
    <xf numFmtId="14" fontId="10" fillId="0" borderId="5" xfId="2" applyNumberFormat="1" applyFont="1" applyBorder="1" applyAlignment="1">
      <alignment horizontal="center"/>
    </xf>
    <xf numFmtId="14" fontId="10" fillId="0" borderId="3" xfId="2" applyNumberFormat="1" applyFont="1" applyBorder="1" applyAlignment="1">
      <alignment horizontal="center"/>
    </xf>
    <xf numFmtId="0" fontId="2" fillId="0" borderId="6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14" fontId="11" fillId="3" borderId="4" xfId="2" applyNumberFormat="1" applyFont="1" applyFill="1" applyBorder="1" applyAlignment="1">
      <alignment horizontal="center"/>
    </xf>
    <xf numFmtId="14" fontId="11" fillId="3" borderId="5" xfId="2" applyNumberFormat="1" applyFont="1" applyFill="1" applyBorder="1" applyAlignment="1">
      <alignment horizontal="center"/>
    </xf>
    <xf numFmtId="14" fontId="11" fillId="3" borderId="3" xfId="2" applyNumberFormat="1" applyFont="1" applyFill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14" fontId="10" fillId="0" borderId="26" xfId="2" applyNumberFormat="1" applyFont="1" applyBorder="1" applyAlignment="1">
      <alignment horizontal="center"/>
    </xf>
    <xf numFmtId="14" fontId="10" fillId="0" borderId="27" xfId="2" applyNumberFormat="1" applyFont="1" applyBorder="1" applyAlignment="1">
      <alignment horizontal="center"/>
    </xf>
    <xf numFmtId="14" fontId="10" fillId="0" borderId="28" xfId="2" applyNumberFormat="1" applyFont="1" applyBorder="1" applyAlignment="1">
      <alignment horizontal="center"/>
    </xf>
  </cellXfs>
  <cellStyles count="3">
    <cellStyle name="Normalny" xfId="0" builtinId="0"/>
    <cellStyle name="Normalny 2" xfId="1" xr:uid="{FF17083E-9208-4EE5-8E35-1D2A1342D7FE}"/>
    <cellStyle name="Normalny 3" xfId="2" xr:uid="{FD40E7CA-5C96-4216-8980-A92AE24B9F95}"/>
  </cellStyles>
  <dxfs count="0"/>
  <tableStyles count="0" defaultTableStyle="TableStyleMedium2" defaultPivotStyle="PivotStyleMedium9"/>
  <colors>
    <mruColors>
      <color rgb="FFE6E8EB"/>
      <color rgb="FFB4B9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6"/>
  <sheetViews>
    <sheetView tabSelected="1" topLeftCell="A43" workbookViewId="0">
      <selection activeCell="C75" sqref="C75"/>
    </sheetView>
  </sheetViews>
  <sheetFormatPr defaultRowHeight="15" x14ac:dyDescent="0.25"/>
  <cols>
    <col min="1" max="2" width="18.85546875" style="6" customWidth="1"/>
    <col min="3" max="3" width="13.85546875" customWidth="1"/>
    <col min="4" max="4" width="16.42578125" customWidth="1"/>
    <col min="5" max="7" width="16.140625" customWidth="1"/>
  </cols>
  <sheetData>
    <row r="1" spans="1:13" x14ac:dyDescent="0.25">
      <c r="A1" s="124" t="s">
        <v>51</v>
      </c>
      <c r="B1" s="124"/>
      <c r="C1" s="124"/>
      <c r="D1" s="124"/>
      <c r="E1" s="124"/>
      <c r="F1" s="124"/>
      <c r="G1" s="124"/>
    </row>
    <row r="2" spans="1:13" x14ac:dyDescent="0.25">
      <c r="C2" s="43"/>
      <c r="D2" s="43" t="s">
        <v>52</v>
      </c>
      <c r="E2" s="44"/>
    </row>
    <row r="3" spans="1:13" x14ac:dyDescent="0.25">
      <c r="G3" s="3" t="s">
        <v>0</v>
      </c>
    </row>
    <row r="5" spans="1:13" ht="47.25" customHeight="1" x14ac:dyDescent="0.25">
      <c r="A5" s="7" t="s">
        <v>3</v>
      </c>
      <c r="B5" s="7" t="s">
        <v>4</v>
      </c>
      <c r="C5" s="1" t="s">
        <v>7</v>
      </c>
      <c r="D5" s="2" t="s">
        <v>6</v>
      </c>
      <c r="E5" s="2" t="s">
        <v>5</v>
      </c>
      <c r="F5" s="2" t="s">
        <v>1</v>
      </c>
      <c r="G5" s="2" t="s">
        <v>2</v>
      </c>
    </row>
    <row r="6" spans="1:13" x14ac:dyDescent="0.25">
      <c r="A6" s="8">
        <v>43833</v>
      </c>
      <c r="B6" s="9">
        <v>43840</v>
      </c>
      <c r="C6" s="4">
        <v>7</v>
      </c>
      <c r="D6" s="5" t="s">
        <v>15</v>
      </c>
      <c r="E6" s="10">
        <v>90000</v>
      </c>
      <c r="F6" s="10">
        <v>81510.61</v>
      </c>
      <c r="G6" s="10">
        <v>81510.61</v>
      </c>
    </row>
    <row r="7" spans="1:13" x14ac:dyDescent="0.25">
      <c r="A7" s="11">
        <v>43840</v>
      </c>
      <c r="B7" s="11">
        <v>43847</v>
      </c>
      <c r="C7" s="12">
        <v>7</v>
      </c>
      <c r="D7" s="13" t="s">
        <v>15</v>
      </c>
      <c r="E7" s="14">
        <v>94000</v>
      </c>
      <c r="F7" s="14">
        <v>81327.539999999994</v>
      </c>
      <c r="G7" s="14">
        <v>81327.539999999994</v>
      </c>
    </row>
    <row r="8" spans="1:13" x14ac:dyDescent="0.25">
      <c r="A8" s="8">
        <v>43847</v>
      </c>
      <c r="B8" s="9">
        <v>43854</v>
      </c>
      <c r="C8" s="4">
        <v>7</v>
      </c>
      <c r="D8" s="5" t="s">
        <v>15</v>
      </c>
      <c r="E8" s="10">
        <v>101000</v>
      </c>
      <c r="F8" s="10">
        <v>93330.52</v>
      </c>
      <c r="G8" s="10">
        <v>93330.52</v>
      </c>
    </row>
    <row r="9" spans="1:13" x14ac:dyDescent="0.25">
      <c r="A9" s="11">
        <v>43854</v>
      </c>
      <c r="B9" s="11">
        <v>43861</v>
      </c>
      <c r="C9" s="12">
        <v>7</v>
      </c>
      <c r="D9" s="13" t="s">
        <v>15</v>
      </c>
      <c r="E9" s="14">
        <v>99000</v>
      </c>
      <c r="F9" s="14">
        <v>91864.77</v>
      </c>
      <c r="G9" s="14">
        <v>91864.77</v>
      </c>
    </row>
    <row r="10" spans="1:13" x14ac:dyDescent="0.25">
      <c r="A10" s="8">
        <v>43858</v>
      </c>
      <c r="B10" s="9">
        <v>43861</v>
      </c>
      <c r="C10" s="4">
        <v>3</v>
      </c>
      <c r="D10" s="5" t="s">
        <v>17</v>
      </c>
      <c r="E10" s="10">
        <v>15000</v>
      </c>
      <c r="F10" s="10">
        <v>12215</v>
      </c>
      <c r="G10" s="10">
        <v>12215</v>
      </c>
    </row>
    <row r="11" spans="1:13" x14ac:dyDescent="0.25">
      <c r="A11" s="11">
        <v>43860</v>
      </c>
      <c r="B11" s="11">
        <v>43861</v>
      </c>
      <c r="C11" s="12">
        <v>1</v>
      </c>
      <c r="D11" s="13" t="s">
        <v>17</v>
      </c>
      <c r="E11" s="14">
        <v>14000</v>
      </c>
      <c r="F11" s="14">
        <v>12867.6</v>
      </c>
      <c r="G11" s="14">
        <v>12867.6</v>
      </c>
    </row>
    <row r="12" spans="1:13" x14ac:dyDescent="0.25">
      <c r="A12" s="8">
        <v>43861</v>
      </c>
      <c r="B12" s="9">
        <v>43868</v>
      </c>
      <c r="C12" s="4">
        <v>7</v>
      </c>
      <c r="D12" s="5" t="s">
        <v>15</v>
      </c>
      <c r="E12" s="10">
        <v>87000</v>
      </c>
      <c r="F12" s="10">
        <v>81387.320000000007</v>
      </c>
      <c r="G12" s="10">
        <v>81387.320000000007</v>
      </c>
      <c r="M12" s="43"/>
    </row>
    <row r="13" spans="1:13" x14ac:dyDescent="0.25">
      <c r="A13" s="11">
        <v>43868</v>
      </c>
      <c r="B13" s="11">
        <v>43875</v>
      </c>
      <c r="C13" s="12">
        <v>7</v>
      </c>
      <c r="D13" s="13" t="s">
        <v>15</v>
      </c>
      <c r="E13" s="14">
        <v>91000</v>
      </c>
      <c r="F13" s="14">
        <v>83553.22</v>
      </c>
      <c r="G13" s="14">
        <v>83553.22</v>
      </c>
    </row>
    <row r="14" spans="1:13" x14ac:dyDescent="0.25">
      <c r="A14" s="8">
        <v>43875</v>
      </c>
      <c r="B14" s="9">
        <v>43882</v>
      </c>
      <c r="C14" s="4">
        <v>7</v>
      </c>
      <c r="D14" s="5" t="s">
        <v>15</v>
      </c>
      <c r="E14" s="10">
        <v>90000</v>
      </c>
      <c r="F14" s="10">
        <v>83285.320000000007</v>
      </c>
      <c r="G14" s="10">
        <v>83285.320000000007</v>
      </c>
    </row>
    <row r="15" spans="1:13" x14ac:dyDescent="0.25">
      <c r="A15" s="11">
        <v>43882</v>
      </c>
      <c r="B15" s="11">
        <v>43889</v>
      </c>
      <c r="C15" s="12">
        <v>7</v>
      </c>
      <c r="D15" s="13" t="s">
        <v>15</v>
      </c>
      <c r="E15" s="14">
        <v>94000</v>
      </c>
      <c r="F15" s="14">
        <v>83931.02</v>
      </c>
      <c r="G15" s="14">
        <v>83931.02</v>
      </c>
    </row>
    <row r="16" spans="1:13" x14ac:dyDescent="0.25">
      <c r="A16" s="8">
        <v>43886</v>
      </c>
      <c r="B16" s="9">
        <v>43889</v>
      </c>
      <c r="C16" s="4">
        <v>3</v>
      </c>
      <c r="D16" s="5" t="s">
        <v>17</v>
      </c>
      <c r="E16" s="10">
        <v>15000</v>
      </c>
      <c r="F16" s="10">
        <v>9300</v>
      </c>
      <c r="G16" s="10">
        <v>9300</v>
      </c>
    </row>
    <row r="17" spans="1:7" x14ac:dyDescent="0.25">
      <c r="A17" s="11">
        <v>43889</v>
      </c>
      <c r="B17" s="11">
        <v>43896</v>
      </c>
      <c r="C17" s="12">
        <v>7</v>
      </c>
      <c r="D17" s="13" t="s">
        <v>15</v>
      </c>
      <c r="E17" s="14">
        <v>110000</v>
      </c>
      <c r="F17" s="14">
        <v>77546.37</v>
      </c>
      <c r="G17" s="14">
        <v>77546.37</v>
      </c>
    </row>
    <row r="18" spans="1:7" x14ac:dyDescent="0.25">
      <c r="A18" s="8">
        <v>43889</v>
      </c>
      <c r="B18" s="9">
        <v>43892</v>
      </c>
      <c r="C18" s="4">
        <v>3</v>
      </c>
      <c r="D18" s="5" t="s">
        <v>17</v>
      </c>
      <c r="E18" s="10">
        <v>32500</v>
      </c>
      <c r="F18" s="10">
        <v>29313.1</v>
      </c>
      <c r="G18" s="10">
        <v>29313.1</v>
      </c>
    </row>
    <row r="19" spans="1:7" x14ac:dyDescent="0.25">
      <c r="A19" s="11">
        <v>43896</v>
      </c>
      <c r="B19" s="11">
        <v>43903</v>
      </c>
      <c r="C19" s="12">
        <v>7</v>
      </c>
      <c r="D19" s="13" t="s">
        <v>15</v>
      </c>
      <c r="E19" s="14">
        <v>95000</v>
      </c>
      <c r="F19" s="14">
        <v>83624.570000000007</v>
      </c>
      <c r="G19" s="14">
        <v>83624.570000000007</v>
      </c>
    </row>
    <row r="20" spans="1:7" x14ac:dyDescent="0.25">
      <c r="A20" s="8">
        <v>43903</v>
      </c>
      <c r="B20" s="9">
        <v>43910</v>
      </c>
      <c r="C20" s="4">
        <v>7</v>
      </c>
      <c r="D20" s="5" t="s">
        <v>15</v>
      </c>
      <c r="E20" s="10">
        <v>82000</v>
      </c>
      <c r="F20" s="10">
        <v>60575.57</v>
      </c>
      <c r="G20" s="10">
        <v>60575.57</v>
      </c>
    </row>
    <row r="21" spans="1:7" x14ac:dyDescent="0.25">
      <c r="A21" s="11">
        <v>43906</v>
      </c>
      <c r="B21" s="11">
        <v>43910</v>
      </c>
      <c r="C21" s="12">
        <v>4</v>
      </c>
      <c r="D21" s="13" t="s">
        <v>19</v>
      </c>
      <c r="E21" s="14"/>
      <c r="F21" s="14">
        <v>7264.55</v>
      </c>
      <c r="G21" s="14">
        <v>7254.52</v>
      </c>
    </row>
    <row r="22" spans="1:7" x14ac:dyDescent="0.25">
      <c r="A22" s="8">
        <v>43910</v>
      </c>
      <c r="B22" s="9">
        <v>43917</v>
      </c>
      <c r="C22" s="4">
        <v>7</v>
      </c>
      <c r="D22" s="5" t="s">
        <v>15</v>
      </c>
      <c r="E22" s="10">
        <v>70000</v>
      </c>
      <c r="F22" s="10">
        <v>61036.41</v>
      </c>
      <c r="G22" s="10">
        <v>61036.41</v>
      </c>
    </row>
    <row r="23" spans="1:7" x14ac:dyDescent="0.25">
      <c r="A23" s="11">
        <v>43917</v>
      </c>
      <c r="B23" s="11">
        <v>43924</v>
      </c>
      <c r="C23" s="12">
        <v>7</v>
      </c>
      <c r="D23" s="13" t="s">
        <v>15</v>
      </c>
      <c r="E23" s="14">
        <v>78000</v>
      </c>
      <c r="F23" s="14">
        <v>65326.01</v>
      </c>
      <c r="G23" s="14">
        <v>65326.01</v>
      </c>
    </row>
    <row r="24" spans="1:7" x14ac:dyDescent="0.25">
      <c r="A24" s="8">
        <v>43920</v>
      </c>
      <c r="B24" s="9">
        <v>43921</v>
      </c>
      <c r="C24" s="4">
        <v>1</v>
      </c>
      <c r="D24" s="5" t="s">
        <v>17</v>
      </c>
      <c r="E24" s="10">
        <v>40000</v>
      </c>
      <c r="F24" s="10">
        <v>45414.400000000001</v>
      </c>
      <c r="G24" s="10">
        <v>40000</v>
      </c>
    </row>
    <row r="25" spans="1:7" x14ac:dyDescent="0.25">
      <c r="A25" s="11">
        <v>43924</v>
      </c>
      <c r="B25" s="11">
        <v>43930</v>
      </c>
      <c r="C25" s="12">
        <v>6</v>
      </c>
      <c r="D25" s="13" t="s">
        <v>15</v>
      </c>
      <c r="E25" s="14">
        <v>82000</v>
      </c>
      <c r="F25" s="14">
        <v>72262.11</v>
      </c>
      <c r="G25" s="14">
        <v>72262.11</v>
      </c>
    </row>
    <row r="26" spans="1:7" x14ac:dyDescent="0.25">
      <c r="A26" s="8">
        <v>43930</v>
      </c>
      <c r="B26" s="9">
        <v>43938</v>
      </c>
      <c r="C26" s="4">
        <v>8</v>
      </c>
      <c r="D26" s="5" t="s">
        <v>15</v>
      </c>
      <c r="E26" s="10">
        <v>73000</v>
      </c>
      <c r="F26" s="10">
        <v>61755.7</v>
      </c>
      <c r="G26" s="10">
        <v>61755.7</v>
      </c>
    </row>
    <row r="27" spans="1:7" x14ac:dyDescent="0.25">
      <c r="A27" s="11">
        <v>43938</v>
      </c>
      <c r="B27" s="11">
        <v>43945</v>
      </c>
      <c r="C27" s="12">
        <v>7</v>
      </c>
      <c r="D27" s="13" t="s">
        <v>15</v>
      </c>
      <c r="E27" s="14">
        <v>95000</v>
      </c>
      <c r="F27" s="14">
        <v>70917.66</v>
      </c>
      <c r="G27" s="14">
        <v>70917.66</v>
      </c>
    </row>
    <row r="28" spans="1:7" x14ac:dyDescent="0.25">
      <c r="A28" s="8">
        <v>43941</v>
      </c>
      <c r="B28" s="9">
        <v>43945</v>
      </c>
      <c r="C28" s="4">
        <v>4</v>
      </c>
      <c r="D28" s="5" t="s">
        <v>17</v>
      </c>
      <c r="E28" s="10">
        <v>36000</v>
      </c>
      <c r="F28" s="10">
        <v>26610</v>
      </c>
      <c r="G28" s="10">
        <v>26610</v>
      </c>
    </row>
    <row r="29" spans="1:7" x14ac:dyDescent="0.25">
      <c r="A29" s="11">
        <v>43945</v>
      </c>
      <c r="B29" s="11">
        <v>43951</v>
      </c>
      <c r="C29" s="12">
        <v>6</v>
      </c>
      <c r="D29" s="13" t="s">
        <v>15</v>
      </c>
      <c r="E29" s="14">
        <v>110000</v>
      </c>
      <c r="F29" s="14">
        <v>113989.95</v>
      </c>
      <c r="G29" s="14">
        <v>110000</v>
      </c>
    </row>
    <row r="30" spans="1:7" x14ac:dyDescent="0.25">
      <c r="A30" s="8">
        <v>43950</v>
      </c>
      <c r="B30" s="9">
        <v>43951</v>
      </c>
      <c r="C30" s="4">
        <v>1</v>
      </c>
      <c r="D30" s="5" t="s">
        <v>17</v>
      </c>
      <c r="E30" s="10">
        <v>31000</v>
      </c>
      <c r="F30" s="10">
        <v>30411.23</v>
      </c>
      <c r="G30" s="10">
        <v>30411.23</v>
      </c>
    </row>
    <row r="31" spans="1:7" x14ac:dyDescent="0.25">
      <c r="A31" s="11">
        <v>43951</v>
      </c>
      <c r="B31" s="11">
        <v>43959</v>
      </c>
      <c r="C31" s="12">
        <v>8</v>
      </c>
      <c r="D31" s="13" t="s">
        <v>15</v>
      </c>
      <c r="E31" s="14">
        <v>143000</v>
      </c>
      <c r="F31" s="14">
        <v>117182.41</v>
      </c>
      <c r="G31" s="14">
        <v>117182.41</v>
      </c>
    </row>
    <row r="32" spans="1:7" x14ac:dyDescent="0.25">
      <c r="A32" s="8">
        <v>43956</v>
      </c>
      <c r="B32" s="9">
        <v>43959</v>
      </c>
      <c r="C32" s="4">
        <v>3</v>
      </c>
      <c r="D32" s="5" t="s">
        <v>17</v>
      </c>
      <c r="E32" s="10">
        <v>20000</v>
      </c>
      <c r="F32" s="10">
        <v>17072</v>
      </c>
      <c r="G32" s="10">
        <v>17072</v>
      </c>
    </row>
    <row r="33" spans="1:7" x14ac:dyDescent="0.25">
      <c r="A33" s="11">
        <v>43959</v>
      </c>
      <c r="B33" s="11">
        <v>43966</v>
      </c>
      <c r="C33" s="12">
        <v>7</v>
      </c>
      <c r="D33" s="13" t="s">
        <v>15</v>
      </c>
      <c r="E33" s="14">
        <v>148000</v>
      </c>
      <c r="F33" s="14">
        <v>130154.98</v>
      </c>
      <c r="G33" s="14">
        <v>130154.98</v>
      </c>
    </row>
    <row r="34" spans="1:7" x14ac:dyDescent="0.25">
      <c r="A34" s="8">
        <v>43963</v>
      </c>
      <c r="B34" s="9">
        <v>43966</v>
      </c>
      <c r="C34" s="4">
        <v>3</v>
      </c>
      <c r="D34" s="5" t="s">
        <v>17</v>
      </c>
      <c r="E34" s="10">
        <v>17000</v>
      </c>
      <c r="F34" s="10">
        <v>15692</v>
      </c>
      <c r="G34" s="10">
        <v>15692</v>
      </c>
    </row>
    <row r="35" spans="1:7" x14ac:dyDescent="0.25">
      <c r="A35" s="11">
        <v>43966</v>
      </c>
      <c r="B35" s="11">
        <v>43973</v>
      </c>
      <c r="C35" s="12">
        <v>7</v>
      </c>
      <c r="D35" s="13" t="s">
        <v>15</v>
      </c>
      <c r="E35" s="14">
        <v>151000</v>
      </c>
      <c r="F35" s="14">
        <v>140823.46</v>
      </c>
      <c r="G35" s="14">
        <v>140823.46</v>
      </c>
    </row>
    <row r="36" spans="1:7" x14ac:dyDescent="0.25">
      <c r="A36" s="8">
        <v>43971</v>
      </c>
      <c r="B36" s="8">
        <v>43973</v>
      </c>
      <c r="C36" s="20">
        <v>2</v>
      </c>
      <c r="D36" s="5" t="s">
        <v>17</v>
      </c>
      <c r="E36" s="10">
        <v>15000</v>
      </c>
      <c r="F36" s="10">
        <v>5875</v>
      </c>
      <c r="G36" s="10">
        <v>5875</v>
      </c>
    </row>
    <row r="37" spans="1:7" x14ac:dyDescent="0.25">
      <c r="A37" s="11">
        <v>43973</v>
      </c>
      <c r="B37" s="11">
        <v>43980</v>
      </c>
      <c r="C37" s="12">
        <v>7</v>
      </c>
      <c r="D37" s="13" t="s">
        <v>15</v>
      </c>
      <c r="E37" s="14">
        <v>157000</v>
      </c>
      <c r="F37" s="14">
        <v>142162.01</v>
      </c>
      <c r="G37" s="14">
        <v>142162.01</v>
      </c>
    </row>
    <row r="38" spans="1:7" x14ac:dyDescent="0.25">
      <c r="A38" s="8">
        <v>43980</v>
      </c>
      <c r="B38" s="9">
        <v>43987</v>
      </c>
      <c r="C38" s="4">
        <v>7</v>
      </c>
      <c r="D38" s="5" t="s">
        <v>15</v>
      </c>
      <c r="E38" s="10">
        <v>170000</v>
      </c>
      <c r="F38" s="10">
        <v>150831.04999999999</v>
      </c>
      <c r="G38" s="10">
        <v>150831.04999999999</v>
      </c>
    </row>
    <row r="39" spans="1:7" x14ac:dyDescent="0.25">
      <c r="A39" s="11">
        <v>43987</v>
      </c>
      <c r="B39" s="11">
        <v>43994</v>
      </c>
      <c r="C39" s="12">
        <v>7</v>
      </c>
      <c r="D39" s="13" t="s">
        <v>15</v>
      </c>
      <c r="E39" s="14">
        <v>174000</v>
      </c>
      <c r="F39" s="14">
        <v>145583.45000000001</v>
      </c>
      <c r="G39" s="14">
        <v>145583.45000000001</v>
      </c>
    </row>
    <row r="40" spans="1:7" x14ac:dyDescent="0.25">
      <c r="A40" s="8">
        <v>43994</v>
      </c>
      <c r="B40" s="9">
        <v>44001</v>
      </c>
      <c r="C40" s="4">
        <v>7</v>
      </c>
      <c r="D40" s="5" t="s">
        <v>15</v>
      </c>
      <c r="E40" s="10">
        <v>173000</v>
      </c>
      <c r="F40" s="10">
        <v>159894.15</v>
      </c>
      <c r="G40" s="10">
        <v>159894.15</v>
      </c>
    </row>
    <row r="41" spans="1:7" x14ac:dyDescent="0.25">
      <c r="A41" s="11">
        <v>44001</v>
      </c>
      <c r="B41" s="11">
        <v>44008</v>
      </c>
      <c r="C41" s="12">
        <v>7</v>
      </c>
      <c r="D41" s="13" t="s">
        <v>15</v>
      </c>
      <c r="E41" s="14">
        <v>176000</v>
      </c>
      <c r="F41" s="14">
        <v>157858.64000000001</v>
      </c>
      <c r="G41" s="14">
        <v>157858.64000000001</v>
      </c>
    </row>
    <row r="42" spans="1:7" x14ac:dyDescent="0.25">
      <c r="A42" s="8">
        <v>44008</v>
      </c>
      <c r="B42" s="9">
        <v>44015</v>
      </c>
      <c r="C42" s="4">
        <v>7</v>
      </c>
      <c r="D42" s="5" t="s">
        <v>15</v>
      </c>
      <c r="E42" s="10">
        <v>178000</v>
      </c>
      <c r="F42" s="10">
        <v>146627.1</v>
      </c>
      <c r="G42" s="10">
        <v>146627.1</v>
      </c>
    </row>
    <row r="43" spans="1:7" x14ac:dyDescent="0.25">
      <c r="A43" s="11">
        <v>44015</v>
      </c>
      <c r="B43" s="11">
        <v>44022</v>
      </c>
      <c r="C43" s="12">
        <v>7</v>
      </c>
      <c r="D43" s="13" t="s">
        <v>15</v>
      </c>
      <c r="E43" s="14">
        <v>182000</v>
      </c>
      <c r="F43" s="14">
        <v>167232.95000000001</v>
      </c>
      <c r="G43" s="14">
        <v>167232.95000000001</v>
      </c>
    </row>
    <row r="44" spans="1:7" x14ac:dyDescent="0.25">
      <c r="A44" s="8">
        <v>44022</v>
      </c>
      <c r="B44" s="9">
        <v>44029</v>
      </c>
      <c r="C44" s="4">
        <v>7</v>
      </c>
      <c r="D44" s="5" t="s">
        <v>15</v>
      </c>
      <c r="E44" s="10">
        <v>183000</v>
      </c>
      <c r="F44" s="10">
        <v>171281.86</v>
      </c>
      <c r="G44" s="10">
        <v>171281.86</v>
      </c>
    </row>
    <row r="45" spans="1:7" x14ac:dyDescent="0.25">
      <c r="A45" s="11">
        <v>44029</v>
      </c>
      <c r="B45" s="11">
        <v>44036</v>
      </c>
      <c r="C45" s="12">
        <v>7</v>
      </c>
      <c r="D45" s="13" t="s">
        <v>15</v>
      </c>
      <c r="E45" s="14">
        <v>182000</v>
      </c>
      <c r="F45" s="14">
        <v>171440</v>
      </c>
      <c r="G45" s="14">
        <v>171440</v>
      </c>
    </row>
    <row r="46" spans="1:7" x14ac:dyDescent="0.25">
      <c r="A46" s="8">
        <v>44036</v>
      </c>
      <c r="B46" s="9">
        <v>44043</v>
      </c>
      <c r="C46" s="4">
        <v>7</v>
      </c>
      <c r="D46" s="5" t="s">
        <v>15</v>
      </c>
      <c r="E46" s="10">
        <v>186000</v>
      </c>
      <c r="F46" s="10">
        <v>173447.05</v>
      </c>
      <c r="G46" s="10">
        <v>173447.05</v>
      </c>
    </row>
    <row r="47" spans="1:7" x14ac:dyDescent="0.25">
      <c r="A47" s="11">
        <v>44043</v>
      </c>
      <c r="B47" s="11">
        <v>44050</v>
      </c>
      <c r="C47" s="12">
        <v>7</v>
      </c>
      <c r="D47" s="13" t="s">
        <v>15</v>
      </c>
      <c r="E47" s="14">
        <v>189000</v>
      </c>
      <c r="F47" s="14">
        <v>163802.18</v>
      </c>
      <c r="G47" s="14">
        <v>163802.18</v>
      </c>
    </row>
    <row r="48" spans="1:7" x14ac:dyDescent="0.25">
      <c r="A48" s="8">
        <v>44050</v>
      </c>
      <c r="B48" s="9">
        <v>44057</v>
      </c>
      <c r="C48" s="4">
        <v>7</v>
      </c>
      <c r="D48" s="5" t="s">
        <v>15</v>
      </c>
      <c r="E48" s="10">
        <v>189000</v>
      </c>
      <c r="F48" s="10">
        <v>177788.79999999999</v>
      </c>
      <c r="G48" s="10">
        <v>177788.79999999999</v>
      </c>
    </row>
    <row r="49" spans="1:7" x14ac:dyDescent="0.25">
      <c r="A49" s="11">
        <v>44057</v>
      </c>
      <c r="B49" s="11">
        <v>44064</v>
      </c>
      <c r="C49" s="12">
        <v>7</v>
      </c>
      <c r="D49" s="13" t="s">
        <v>15</v>
      </c>
      <c r="E49" s="14">
        <v>180000</v>
      </c>
      <c r="F49" s="14">
        <v>170535.8</v>
      </c>
      <c r="G49" s="14">
        <v>170535.8</v>
      </c>
    </row>
    <row r="50" spans="1:7" x14ac:dyDescent="0.25">
      <c r="A50" s="8">
        <v>44064</v>
      </c>
      <c r="B50" s="9">
        <v>44071</v>
      </c>
      <c r="C50" s="4">
        <v>7</v>
      </c>
      <c r="D50" s="5" t="s">
        <v>15</v>
      </c>
      <c r="E50" s="10">
        <v>186000</v>
      </c>
      <c r="F50" s="10">
        <v>172876.6</v>
      </c>
      <c r="G50" s="10">
        <v>172876.6</v>
      </c>
    </row>
    <row r="51" spans="1:7" x14ac:dyDescent="0.25">
      <c r="A51" s="11">
        <v>44071</v>
      </c>
      <c r="B51" s="11">
        <v>44078</v>
      </c>
      <c r="C51" s="12">
        <v>7</v>
      </c>
      <c r="D51" s="13" t="s">
        <v>15</v>
      </c>
      <c r="E51" s="14">
        <v>188000</v>
      </c>
      <c r="F51" s="14">
        <v>160538.4</v>
      </c>
      <c r="G51" s="14">
        <v>160538.4</v>
      </c>
    </row>
    <row r="52" spans="1:7" x14ac:dyDescent="0.25">
      <c r="A52" s="8">
        <v>44078</v>
      </c>
      <c r="B52" s="9">
        <v>44085</v>
      </c>
      <c r="C52" s="4">
        <v>7</v>
      </c>
      <c r="D52" s="5" t="s">
        <v>15</v>
      </c>
      <c r="E52" s="10">
        <v>188000</v>
      </c>
      <c r="F52" s="10">
        <v>174482.45</v>
      </c>
      <c r="G52" s="10">
        <v>174482.45</v>
      </c>
    </row>
    <row r="53" spans="1:7" x14ac:dyDescent="0.25">
      <c r="A53" s="11">
        <v>44085</v>
      </c>
      <c r="B53" s="11">
        <v>44092</v>
      </c>
      <c r="C53" s="12">
        <v>7</v>
      </c>
      <c r="D53" s="13" t="s">
        <v>15</v>
      </c>
      <c r="E53" s="14">
        <v>180000</v>
      </c>
      <c r="F53" s="14">
        <v>174119.6</v>
      </c>
      <c r="G53" s="14">
        <v>174119.6</v>
      </c>
    </row>
    <row r="54" spans="1:7" x14ac:dyDescent="0.25">
      <c r="A54" s="8">
        <v>44092</v>
      </c>
      <c r="B54" s="9">
        <v>44099</v>
      </c>
      <c r="C54" s="4">
        <v>7</v>
      </c>
      <c r="D54" s="5" t="s">
        <v>15</v>
      </c>
      <c r="E54" s="10">
        <v>184000</v>
      </c>
      <c r="F54" s="10">
        <v>178035.68</v>
      </c>
      <c r="G54" s="10">
        <v>178035.68</v>
      </c>
    </row>
    <row r="55" spans="1:7" x14ac:dyDescent="0.25">
      <c r="A55" s="11">
        <v>44099</v>
      </c>
      <c r="B55" s="11">
        <v>44106</v>
      </c>
      <c r="C55" s="12">
        <v>7</v>
      </c>
      <c r="D55" s="13" t="s">
        <v>15</v>
      </c>
      <c r="E55" s="14">
        <v>185000</v>
      </c>
      <c r="F55" s="14">
        <v>173771.48</v>
      </c>
      <c r="G55" s="14">
        <v>173771.48</v>
      </c>
    </row>
    <row r="56" spans="1:7" x14ac:dyDescent="0.25">
      <c r="A56" s="8">
        <v>44106</v>
      </c>
      <c r="B56" s="9">
        <v>44113</v>
      </c>
      <c r="C56" s="4">
        <v>7</v>
      </c>
      <c r="D56" s="5" t="s">
        <v>15</v>
      </c>
      <c r="E56" s="10">
        <v>190000</v>
      </c>
      <c r="F56" s="10">
        <v>185060.5</v>
      </c>
      <c r="G56" s="10">
        <v>185060.5</v>
      </c>
    </row>
    <row r="57" spans="1:7" x14ac:dyDescent="0.25">
      <c r="A57" s="11">
        <v>44113</v>
      </c>
      <c r="B57" s="11">
        <v>44120</v>
      </c>
      <c r="C57" s="12">
        <v>7</v>
      </c>
      <c r="D57" s="13" t="s">
        <v>15</v>
      </c>
      <c r="E57" s="14">
        <v>180000</v>
      </c>
      <c r="F57" s="14">
        <v>169266.65</v>
      </c>
      <c r="G57" s="14">
        <v>169266.65</v>
      </c>
    </row>
    <row r="58" spans="1:7" x14ac:dyDescent="0.25">
      <c r="A58" s="8">
        <v>44120</v>
      </c>
      <c r="B58" s="9">
        <v>44127</v>
      </c>
      <c r="C58" s="4">
        <v>7</v>
      </c>
      <c r="D58" s="5" t="s">
        <v>15</v>
      </c>
      <c r="E58" s="10">
        <v>185000</v>
      </c>
      <c r="F58" s="10">
        <v>176962.7</v>
      </c>
      <c r="G58" s="10">
        <v>176962.7</v>
      </c>
    </row>
    <row r="59" spans="1:7" x14ac:dyDescent="0.25">
      <c r="A59" s="11">
        <v>44127</v>
      </c>
      <c r="B59" s="11">
        <v>44134</v>
      </c>
      <c r="C59" s="12">
        <v>7</v>
      </c>
      <c r="D59" s="13" t="s">
        <v>15</v>
      </c>
      <c r="E59" s="14">
        <v>187000</v>
      </c>
      <c r="F59" s="14">
        <v>175058.75</v>
      </c>
      <c r="G59" s="14">
        <v>175058.75</v>
      </c>
    </row>
    <row r="60" spans="1:7" x14ac:dyDescent="0.25">
      <c r="A60" s="8">
        <v>44134</v>
      </c>
      <c r="B60" s="9">
        <v>44141</v>
      </c>
      <c r="C60" s="4">
        <v>7</v>
      </c>
      <c r="D60" s="5" t="s">
        <v>15</v>
      </c>
      <c r="E60" s="10">
        <v>188000</v>
      </c>
      <c r="F60" s="10">
        <v>161109.85</v>
      </c>
      <c r="G60" s="10">
        <v>161109.85</v>
      </c>
    </row>
    <row r="61" spans="1:7" x14ac:dyDescent="0.25">
      <c r="A61" s="11">
        <v>44141</v>
      </c>
      <c r="B61" s="11">
        <v>44148</v>
      </c>
      <c r="C61" s="12">
        <v>7</v>
      </c>
      <c r="D61" s="13" t="s">
        <v>15</v>
      </c>
      <c r="E61" s="14">
        <v>187000</v>
      </c>
      <c r="F61" s="14">
        <v>163990.9</v>
      </c>
      <c r="G61" s="14">
        <v>163990.9</v>
      </c>
    </row>
    <row r="62" spans="1:7" x14ac:dyDescent="0.25">
      <c r="A62" s="8">
        <v>44148</v>
      </c>
      <c r="B62" s="9">
        <v>44155</v>
      </c>
      <c r="C62" s="4">
        <v>7</v>
      </c>
      <c r="D62" s="5" t="s">
        <v>15</v>
      </c>
      <c r="E62" s="10">
        <v>175000</v>
      </c>
      <c r="F62" s="10">
        <v>165281</v>
      </c>
      <c r="G62" s="10">
        <v>165281</v>
      </c>
    </row>
    <row r="63" spans="1:7" x14ac:dyDescent="0.25">
      <c r="A63" s="11">
        <v>44155</v>
      </c>
      <c r="B63" s="11">
        <v>44162</v>
      </c>
      <c r="C63" s="12">
        <v>7</v>
      </c>
      <c r="D63" s="13" t="s">
        <v>15</v>
      </c>
      <c r="E63" s="14">
        <v>182000</v>
      </c>
      <c r="F63" s="14">
        <v>169706.05</v>
      </c>
      <c r="G63" s="14">
        <v>169706.05</v>
      </c>
    </row>
    <row r="64" spans="1:7" x14ac:dyDescent="0.25">
      <c r="A64" s="8">
        <v>44162</v>
      </c>
      <c r="B64" s="9">
        <v>44169</v>
      </c>
      <c r="C64" s="4">
        <v>7</v>
      </c>
      <c r="D64" s="5" t="s">
        <v>15</v>
      </c>
      <c r="E64" s="10">
        <v>181000</v>
      </c>
      <c r="F64" s="10">
        <v>157114.25</v>
      </c>
      <c r="G64" s="10">
        <v>157114.25</v>
      </c>
    </row>
    <row r="65" spans="1:7" x14ac:dyDescent="0.25">
      <c r="A65" s="11">
        <v>44169</v>
      </c>
      <c r="B65" s="11">
        <v>44176</v>
      </c>
      <c r="C65" s="12">
        <v>7</v>
      </c>
      <c r="D65" s="13" t="s">
        <v>15</v>
      </c>
      <c r="E65" s="14">
        <v>185000</v>
      </c>
      <c r="F65" s="14">
        <v>167794.3</v>
      </c>
      <c r="G65" s="14">
        <v>167794.3</v>
      </c>
    </row>
    <row r="66" spans="1:7" x14ac:dyDescent="0.25">
      <c r="A66" s="8">
        <v>44176</v>
      </c>
      <c r="B66" s="8">
        <v>44183</v>
      </c>
      <c r="C66" s="4">
        <v>7</v>
      </c>
      <c r="D66" s="5" t="s">
        <v>15</v>
      </c>
      <c r="E66" s="10">
        <v>175000</v>
      </c>
      <c r="F66" s="10">
        <v>151937.4</v>
      </c>
      <c r="G66" s="10">
        <v>151937.4</v>
      </c>
    </row>
    <row r="67" spans="1:7" x14ac:dyDescent="0.25">
      <c r="A67" s="11">
        <v>44183</v>
      </c>
      <c r="B67" s="11">
        <v>44189</v>
      </c>
      <c r="C67" s="12">
        <v>6</v>
      </c>
      <c r="D67" s="13" t="s">
        <v>15</v>
      </c>
      <c r="E67" s="14">
        <v>181000</v>
      </c>
      <c r="F67" s="14">
        <v>146185.54999999999</v>
      </c>
      <c r="G67" s="14">
        <v>146185.54999999999</v>
      </c>
    </row>
    <row r="68" spans="1:7" x14ac:dyDescent="0.25">
      <c r="A68" s="8">
        <v>44189</v>
      </c>
      <c r="B68" s="8">
        <v>44196</v>
      </c>
      <c r="C68" s="4">
        <v>7</v>
      </c>
      <c r="D68" s="5" t="s">
        <v>15</v>
      </c>
      <c r="E68" s="10">
        <v>181000</v>
      </c>
      <c r="F68" s="10">
        <v>118590.6</v>
      </c>
      <c r="G68" s="10">
        <v>118590.6</v>
      </c>
    </row>
    <row r="69" spans="1:7" x14ac:dyDescent="0.25">
      <c r="A69" s="11">
        <v>44196</v>
      </c>
      <c r="B69" s="11">
        <v>44204</v>
      </c>
      <c r="C69" s="12">
        <v>8</v>
      </c>
      <c r="D69" s="13" t="s">
        <v>15</v>
      </c>
      <c r="E69" s="14">
        <v>184000</v>
      </c>
      <c r="F69" s="14">
        <v>127767.67999999999</v>
      </c>
      <c r="G69" s="14">
        <v>127767.67999999999</v>
      </c>
    </row>
    <row r="70" spans="1:7" x14ac:dyDescent="0.25">
      <c r="E70" s="15"/>
      <c r="F70" s="15"/>
      <c r="G70" s="15"/>
    </row>
    <row r="71" spans="1:7" x14ac:dyDescent="0.25">
      <c r="E71" s="15"/>
      <c r="F71" s="15"/>
      <c r="G71" s="15"/>
    </row>
    <row r="72" spans="1:7" x14ac:dyDescent="0.25">
      <c r="E72" s="15"/>
      <c r="F72" s="15"/>
      <c r="G72" s="15"/>
    </row>
    <row r="73" spans="1:7" x14ac:dyDescent="0.25">
      <c r="E73" s="15"/>
      <c r="F73" s="15"/>
      <c r="G73" s="15"/>
    </row>
    <row r="74" spans="1:7" x14ac:dyDescent="0.25">
      <c r="E74" s="15"/>
      <c r="F74" s="15"/>
      <c r="G74" s="15"/>
    </row>
    <row r="75" spans="1:7" x14ac:dyDescent="0.25">
      <c r="E75" s="15"/>
      <c r="F75" s="15"/>
      <c r="G75" s="15"/>
    </row>
    <row r="76" spans="1:7" x14ac:dyDescent="0.25">
      <c r="E76" s="15"/>
      <c r="F76" s="15"/>
      <c r="G76" s="15"/>
    </row>
  </sheetData>
  <mergeCells count="1">
    <mergeCell ref="A1:G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9"/>
  <sheetViews>
    <sheetView topLeftCell="A40" workbookViewId="0">
      <selection activeCell="F69" sqref="F69:G69"/>
    </sheetView>
  </sheetViews>
  <sheetFormatPr defaultRowHeight="15" x14ac:dyDescent="0.25"/>
  <cols>
    <col min="1" max="2" width="18.85546875" style="6" customWidth="1"/>
    <col min="3" max="3" width="13.85546875" customWidth="1"/>
    <col min="4" max="4" width="16.42578125" customWidth="1"/>
    <col min="5" max="7" width="17.5703125" customWidth="1"/>
    <col min="9" max="9" width="11.42578125" customWidth="1"/>
    <col min="10" max="10" width="13" customWidth="1"/>
    <col min="13" max="13" width="10.5703125" customWidth="1"/>
    <col min="14" max="14" width="11.5703125" customWidth="1"/>
    <col min="15" max="15" width="12.28515625" customWidth="1"/>
  </cols>
  <sheetData>
    <row r="1" spans="1:7" x14ac:dyDescent="0.25">
      <c r="A1" s="124" t="s">
        <v>53</v>
      </c>
      <c r="B1" s="124"/>
      <c r="C1" s="124"/>
      <c r="D1" s="124"/>
      <c r="E1" s="124"/>
      <c r="F1" s="124"/>
      <c r="G1" s="124"/>
    </row>
    <row r="2" spans="1:7" x14ac:dyDescent="0.25">
      <c r="D2" t="s">
        <v>54</v>
      </c>
    </row>
    <row r="3" spans="1:7" x14ac:dyDescent="0.25">
      <c r="G3" s="46" t="s">
        <v>57</v>
      </c>
    </row>
    <row r="5" spans="1:7" ht="47.25" customHeight="1" x14ac:dyDescent="0.25">
      <c r="A5" s="7" t="s">
        <v>14</v>
      </c>
      <c r="B5" s="7" t="s">
        <v>13</v>
      </c>
      <c r="C5" s="1" t="s">
        <v>12</v>
      </c>
      <c r="D5" s="2" t="s">
        <v>11</v>
      </c>
      <c r="E5" s="1" t="s">
        <v>10</v>
      </c>
      <c r="F5" s="1" t="s">
        <v>9</v>
      </c>
      <c r="G5" s="1" t="s">
        <v>8</v>
      </c>
    </row>
    <row r="6" spans="1:7" x14ac:dyDescent="0.25">
      <c r="A6" s="8">
        <v>43833</v>
      </c>
      <c r="B6" s="9">
        <v>43840</v>
      </c>
      <c r="C6" s="4">
        <v>7</v>
      </c>
      <c r="D6" s="5" t="s">
        <v>16</v>
      </c>
      <c r="E6" s="10">
        <v>90000</v>
      </c>
      <c r="F6" s="10">
        <v>81510.61</v>
      </c>
      <c r="G6" s="10">
        <v>81510.61</v>
      </c>
    </row>
    <row r="7" spans="1:7" x14ac:dyDescent="0.25">
      <c r="A7" s="11">
        <v>43840</v>
      </c>
      <c r="B7" s="11">
        <v>43847</v>
      </c>
      <c r="C7" s="12">
        <v>7</v>
      </c>
      <c r="D7" s="13" t="s">
        <v>16</v>
      </c>
      <c r="E7" s="14">
        <v>94000</v>
      </c>
      <c r="F7" s="14">
        <v>81327.539999999994</v>
      </c>
      <c r="G7" s="14">
        <v>81327.539999999994</v>
      </c>
    </row>
    <row r="8" spans="1:7" x14ac:dyDescent="0.25">
      <c r="A8" s="8">
        <v>43847</v>
      </c>
      <c r="B8" s="9">
        <v>43854</v>
      </c>
      <c r="C8" s="4">
        <v>7</v>
      </c>
      <c r="D8" s="5" t="s">
        <v>16</v>
      </c>
      <c r="E8" s="10">
        <v>101000</v>
      </c>
      <c r="F8" s="10">
        <v>93330.52</v>
      </c>
      <c r="G8" s="10">
        <v>93330.52</v>
      </c>
    </row>
    <row r="9" spans="1:7" x14ac:dyDescent="0.25">
      <c r="A9" s="11">
        <v>43854</v>
      </c>
      <c r="B9" s="11">
        <v>43861</v>
      </c>
      <c r="C9" s="12">
        <v>7</v>
      </c>
      <c r="D9" s="13" t="s">
        <v>16</v>
      </c>
      <c r="E9" s="14">
        <v>99000</v>
      </c>
      <c r="F9" s="14">
        <v>91864.77</v>
      </c>
      <c r="G9" s="14">
        <v>91864.77</v>
      </c>
    </row>
    <row r="10" spans="1:7" x14ac:dyDescent="0.25">
      <c r="A10" s="8">
        <v>43858</v>
      </c>
      <c r="B10" s="9">
        <v>43861</v>
      </c>
      <c r="C10" s="4">
        <v>3</v>
      </c>
      <c r="D10" s="5" t="s">
        <v>18</v>
      </c>
      <c r="E10" s="10">
        <v>15000</v>
      </c>
      <c r="F10" s="10">
        <v>12215</v>
      </c>
      <c r="G10" s="10">
        <v>12215</v>
      </c>
    </row>
    <row r="11" spans="1:7" x14ac:dyDescent="0.25">
      <c r="A11" s="11">
        <v>43860</v>
      </c>
      <c r="B11" s="11">
        <v>43861</v>
      </c>
      <c r="C11" s="12">
        <v>1</v>
      </c>
      <c r="D11" s="13" t="s">
        <v>18</v>
      </c>
      <c r="E11" s="14">
        <v>14000</v>
      </c>
      <c r="F11" s="14">
        <v>12867.6</v>
      </c>
      <c r="G11" s="14">
        <v>12867.6</v>
      </c>
    </row>
    <row r="12" spans="1:7" x14ac:dyDescent="0.25">
      <c r="A12" s="8">
        <v>43861</v>
      </c>
      <c r="B12" s="9">
        <v>43868</v>
      </c>
      <c r="C12" s="4">
        <v>7</v>
      </c>
      <c r="D12" s="5" t="s">
        <v>16</v>
      </c>
      <c r="E12" s="10">
        <v>87000</v>
      </c>
      <c r="F12" s="10">
        <v>81387.320000000007</v>
      </c>
      <c r="G12" s="10">
        <v>81387.320000000007</v>
      </c>
    </row>
    <row r="13" spans="1:7" x14ac:dyDescent="0.25">
      <c r="A13" s="11">
        <v>43868</v>
      </c>
      <c r="B13" s="11">
        <v>43875</v>
      </c>
      <c r="C13" s="12">
        <v>7</v>
      </c>
      <c r="D13" s="13" t="s">
        <v>16</v>
      </c>
      <c r="E13" s="14">
        <v>91000</v>
      </c>
      <c r="F13" s="14">
        <v>83553.22</v>
      </c>
      <c r="G13" s="14">
        <v>83553.22</v>
      </c>
    </row>
    <row r="14" spans="1:7" x14ac:dyDescent="0.25">
      <c r="A14" s="8">
        <v>43875</v>
      </c>
      <c r="B14" s="9">
        <v>43882</v>
      </c>
      <c r="C14" s="4">
        <v>7</v>
      </c>
      <c r="D14" s="5" t="s">
        <v>16</v>
      </c>
      <c r="E14" s="10">
        <v>90000</v>
      </c>
      <c r="F14" s="10">
        <v>83285.320000000007</v>
      </c>
      <c r="G14" s="10">
        <v>83285.320000000007</v>
      </c>
    </row>
    <row r="15" spans="1:7" x14ac:dyDescent="0.25">
      <c r="A15" s="11">
        <v>43882</v>
      </c>
      <c r="B15" s="11">
        <v>43889</v>
      </c>
      <c r="C15" s="12">
        <v>7</v>
      </c>
      <c r="D15" s="13" t="s">
        <v>16</v>
      </c>
      <c r="E15" s="14">
        <v>94000</v>
      </c>
      <c r="F15" s="14">
        <v>83931.02</v>
      </c>
      <c r="G15" s="14">
        <v>83931.02</v>
      </c>
    </row>
    <row r="16" spans="1:7" x14ac:dyDescent="0.25">
      <c r="A16" s="8">
        <v>43886</v>
      </c>
      <c r="B16" s="9">
        <v>43889</v>
      </c>
      <c r="C16" s="4">
        <v>3</v>
      </c>
      <c r="D16" s="5" t="s">
        <v>18</v>
      </c>
      <c r="E16" s="10">
        <v>15000</v>
      </c>
      <c r="F16" s="10">
        <v>9300</v>
      </c>
      <c r="G16" s="10">
        <v>9300</v>
      </c>
    </row>
    <row r="17" spans="1:7" x14ac:dyDescent="0.25">
      <c r="A17" s="11">
        <v>43889</v>
      </c>
      <c r="B17" s="11">
        <v>43896</v>
      </c>
      <c r="C17" s="12">
        <v>7</v>
      </c>
      <c r="D17" s="13" t="s">
        <v>16</v>
      </c>
      <c r="E17" s="14">
        <v>110000</v>
      </c>
      <c r="F17" s="14">
        <v>77546.37</v>
      </c>
      <c r="G17" s="14">
        <v>77546.37</v>
      </c>
    </row>
    <row r="18" spans="1:7" x14ac:dyDescent="0.25">
      <c r="A18" s="8">
        <v>43889</v>
      </c>
      <c r="B18" s="9">
        <v>43892</v>
      </c>
      <c r="C18" s="4">
        <v>3</v>
      </c>
      <c r="D18" s="5" t="s">
        <v>18</v>
      </c>
      <c r="E18" s="10">
        <v>32500</v>
      </c>
      <c r="F18" s="10">
        <v>29313.1</v>
      </c>
      <c r="G18" s="10">
        <v>29313.1</v>
      </c>
    </row>
    <row r="19" spans="1:7" x14ac:dyDescent="0.25">
      <c r="A19" s="11">
        <v>43896</v>
      </c>
      <c r="B19" s="11">
        <v>43903</v>
      </c>
      <c r="C19" s="12">
        <v>7</v>
      </c>
      <c r="D19" s="13" t="s">
        <v>16</v>
      </c>
      <c r="E19" s="14">
        <v>95000</v>
      </c>
      <c r="F19" s="14">
        <v>83624.570000000007</v>
      </c>
      <c r="G19" s="14">
        <v>83624.570000000007</v>
      </c>
    </row>
    <row r="20" spans="1:7" x14ac:dyDescent="0.25">
      <c r="A20" s="8">
        <v>43903</v>
      </c>
      <c r="B20" s="9">
        <v>43910</v>
      </c>
      <c r="C20" s="4">
        <v>7</v>
      </c>
      <c r="D20" s="5" t="s">
        <v>16</v>
      </c>
      <c r="E20" s="10">
        <v>82000</v>
      </c>
      <c r="F20" s="10">
        <v>60575.57</v>
      </c>
      <c r="G20" s="10">
        <v>60575.57</v>
      </c>
    </row>
    <row r="21" spans="1:7" x14ac:dyDescent="0.25">
      <c r="A21" s="11">
        <v>43906</v>
      </c>
      <c r="B21" s="11">
        <v>43910</v>
      </c>
      <c r="C21" s="12">
        <v>4</v>
      </c>
      <c r="D21" s="13" t="s">
        <v>20</v>
      </c>
      <c r="E21" s="14"/>
      <c r="F21" s="14">
        <v>7264.55</v>
      </c>
      <c r="G21" s="14">
        <v>7254.52</v>
      </c>
    </row>
    <row r="22" spans="1:7" x14ac:dyDescent="0.25">
      <c r="A22" s="8">
        <v>43910</v>
      </c>
      <c r="B22" s="9">
        <v>43917</v>
      </c>
      <c r="C22" s="4">
        <v>7</v>
      </c>
      <c r="D22" s="5" t="s">
        <v>16</v>
      </c>
      <c r="E22" s="10">
        <v>70000</v>
      </c>
      <c r="F22" s="10">
        <v>61036.41</v>
      </c>
      <c r="G22" s="10">
        <v>61036.41</v>
      </c>
    </row>
    <row r="23" spans="1:7" x14ac:dyDescent="0.25">
      <c r="A23" s="11">
        <v>43917</v>
      </c>
      <c r="B23" s="11">
        <v>43924</v>
      </c>
      <c r="C23" s="12">
        <v>7</v>
      </c>
      <c r="D23" s="13" t="s">
        <v>16</v>
      </c>
      <c r="E23" s="14">
        <v>78000</v>
      </c>
      <c r="F23" s="14">
        <v>65326.01</v>
      </c>
      <c r="G23" s="14">
        <v>65326.01</v>
      </c>
    </row>
    <row r="24" spans="1:7" x14ac:dyDescent="0.25">
      <c r="A24" s="8">
        <v>43920</v>
      </c>
      <c r="B24" s="9">
        <v>43921</v>
      </c>
      <c r="C24" s="4">
        <v>1</v>
      </c>
      <c r="D24" s="5" t="s">
        <v>18</v>
      </c>
      <c r="E24" s="10">
        <v>40000</v>
      </c>
      <c r="F24" s="10">
        <v>45414.400000000001</v>
      </c>
      <c r="G24" s="10">
        <v>40000</v>
      </c>
    </row>
    <row r="25" spans="1:7" x14ac:dyDescent="0.25">
      <c r="A25" s="11">
        <v>43924</v>
      </c>
      <c r="B25" s="11">
        <v>43930</v>
      </c>
      <c r="C25" s="12">
        <v>6</v>
      </c>
      <c r="D25" s="13" t="s">
        <v>16</v>
      </c>
      <c r="E25" s="14">
        <v>82000</v>
      </c>
      <c r="F25" s="14">
        <v>72262.11</v>
      </c>
      <c r="G25" s="14">
        <v>72262.11</v>
      </c>
    </row>
    <row r="26" spans="1:7" x14ac:dyDescent="0.25">
      <c r="A26" s="8">
        <v>43930</v>
      </c>
      <c r="B26" s="9">
        <v>43938</v>
      </c>
      <c r="C26" s="4">
        <v>8</v>
      </c>
      <c r="D26" s="5" t="s">
        <v>16</v>
      </c>
      <c r="E26" s="10">
        <v>73000</v>
      </c>
      <c r="F26" s="10">
        <v>61755.7</v>
      </c>
      <c r="G26" s="10">
        <v>61755.7</v>
      </c>
    </row>
    <row r="27" spans="1:7" x14ac:dyDescent="0.25">
      <c r="A27" s="11">
        <v>43938</v>
      </c>
      <c r="B27" s="11">
        <v>43945</v>
      </c>
      <c r="C27" s="12">
        <v>7</v>
      </c>
      <c r="D27" s="13" t="s">
        <v>16</v>
      </c>
      <c r="E27" s="14">
        <v>95000</v>
      </c>
      <c r="F27" s="14">
        <v>70917.66</v>
      </c>
      <c r="G27" s="14">
        <v>70917.66</v>
      </c>
    </row>
    <row r="28" spans="1:7" x14ac:dyDescent="0.25">
      <c r="A28" s="8">
        <v>43941</v>
      </c>
      <c r="B28" s="9">
        <v>43945</v>
      </c>
      <c r="C28" s="4">
        <v>4</v>
      </c>
      <c r="D28" s="5" t="s">
        <v>18</v>
      </c>
      <c r="E28" s="10">
        <v>36000</v>
      </c>
      <c r="F28" s="10">
        <v>26610</v>
      </c>
      <c r="G28" s="10">
        <v>26610</v>
      </c>
    </row>
    <row r="29" spans="1:7" x14ac:dyDescent="0.25">
      <c r="A29" s="11">
        <v>43945</v>
      </c>
      <c r="B29" s="11">
        <v>43951</v>
      </c>
      <c r="C29" s="12">
        <v>6</v>
      </c>
      <c r="D29" s="13" t="s">
        <v>16</v>
      </c>
      <c r="E29" s="14">
        <v>110000</v>
      </c>
      <c r="F29" s="14">
        <v>113989.95</v>
      </c>
      <c r="G29" s="14">
        <v>110000</v>
      </c>
    </row>
    <row r="30" spans="1:7" x14ac:dyDescent="0.25">
      <c r="A30" s="8">
        <v>43950</v>
      </c>
      <c r="B30" s="9">
        <v>43951</v>
      </c>
      <c r="C30" s="4">
        <v>1</v>
      </c>
      <c r="D30" s="5" t="s">
        <v>18</v>
      </c>
      <c r="E30" s="10">
        <v>31000</v>
      </c>
      <c r="F30" s="10">
        <v>30411.23</v>
      </c>
      <c r="G30" s="10">
        <v>30411.23</v>
      </c>
    </row>
    <row r="31" spans="1:7" x14ac:dyDescent="0.25">
      <c r="A31" s="11">
        <v>43951</v>
      </c>
      <c r="B31" s="11">
        <v>43959</v>
      </c>
      <c r="C31" s="12">
        <v>8</v>
      </c>
      <c r="D31" s="13" t="s">
        <v>16</v>
      </c>
      <c r="E31" s="14">
        <v>143000</v>
      </c>
      <c r="F31" s="14">
        <v>117182.41</v>
      </c>
      <c r="G31" s="14">
        <v>117182.41</v>
      </c>
    </row>
    <row r="32" spans="1:7" x14ac:dyDescent="0.25">
      <c r="A32" s="8">
        <v>43956</v>
      </c>
      <c r="B32" s="9">
        <v>43959</v>
      </c>
      <c r="C32" s="4">
        <v>3</v>
      </c>
      <c r="D32" s="5" t="s">
        <v>18</v>
      </c>
      <c r="E32" s="10">
        <v>20000</v>
      </c>
      <c r="F32" s="10">
        <v>17072</v>
      </c>
      <c r="G32" s="10">
        <v>17072</v>
      </c>
    </row>
    <row r="33" spans="1:7" x14ac:dyDescent="0.25">
      <c r="A33" s="11">
        <v>43959</v>
      </c>
      <c r="B33" s="11">
        <v>43966</v>
      </c>
      <c r="C33" s="12">
        <v>7</v>
      </c>
      <c r="D33" s="13" t="s">
        <v>16</v>
      </c>
      <c r="E33" s="14">
        <v>148000</v>
      </c>
      <c r="F33" s="14">
        <v>130154.98</v>
      </c>
      <c r="G33" s="14">
        <v>130154.98</v>
      </c>
    </row>
    <row r="34" spans="1:7" x14ac:dyDescent="0.25">
      <c r="A34" s="8">
        <v>43963</v>
      </c>
      <c r="B34" s="9">
        <v>43966</v>
      </c>
      <c r="C34" s="4">
        <v>3</v>
      </c>
      <c r="D34" s="5" t="s">
        <v>18</v>
      </c>
      <c r="E34" s="10">
        <v>17000</v>
      </c>
      <c r="F34" s="10">
        <v>15692</v>
      </c>
      <c r="G34" s="10">
        <v>15692</v>
      </c>
    </row>
    <row r="35" spans="1:7" x14ac:dyDescent="0.25">
      <c r="A35" s="11">
        <v>43966</v>
      </c>
      <c r="B35" s="11">
        <v>43973</v>
      </c>
      <c r="C35" s="12">
        <v>7</v>
      </c>
      <c r="D35" s="13" t="s">
        <v>16</v>
      </c>
      <c r="E35" s="14">
        <v>151000</v>
      </c>
      <c r="F35" s="14">
        <v>140823.46</v>
      </c>
      <c r="G35" s="14">
        <v>140823.46</v>
      </c>
    </row>
    <row r="36" spans="1:7" x14ac:dyDescent="0.25">
      <c r="A36" s="8">
        <v>43971</v>
      </c>
      <c r="B36" s="8">
        <v>43973</v>
      </c>
      <c r="C36" s="20">
        <v>2</v>
      </c>
      <c r="D36" s="5" t="s">
        <v>18</v>
      </c>
      <c r="E36" s="10">
        <v>15000</v>
      </c>
      <c r="F36" s="10">
        <v>5875</v>
      </c>
      <c r="G36" s="10">
        <v>5875</v>
      </c>
    </row>
    <row r="37" spans="1:7" x14ac:dyDescent="0.25">
      <c r="A37" s="11">
        <v>43973</v>
      </c>
      <c r="B37" s="11">
        <v>43980</v>
      </c>
      <c r="C37" s="12">
        <v>7</v>
      </c>
      <c r="D37" s="13" t="s">
        <v>16</v>
      </c>
      <c r="E37" s="14">
        <v>157000</v>
      </c>
      <c r="F37" s="14">
        <v>142162.01</v>
      </c>
      <c r="G37" s="14">
        <v>142162.01</v>
      </c>
    </row>
    <row r="38" spans="1:7" x14ac:dyDescent="0.25">
      <c r="A38" s="8">
        <v>43980</v>
      </c>
      <c r="B38" s="9">
        <v>43987</v>
      </c>
      <c r="C38" s="4">
        <v>7</v>
      </c>
      <c r="D38" s="5" t="s">
        <v>16</v>
      </c>
      <c r="E38" s="10">
        <v>170000</v>
      </c>
      <c r="F38" s="10">
        <v>150831.04999999999</v>
      </c>
      <c r="G38" s="10">
        <v>150831.04999999999</v>
      </c>
    </row>
    <row r="39" spans="1:7" x14ac:dyDescent="0.25">
      <c r="A39" s="11">
        <v>43987</v>
      </c>
      <c r="B39" s="11">
        <v>43994</v>
      </c>
      <c r="C39" s="12">
        <v>7</v>
      </c>
      <c r="D39" s="13" t="s">
        <v>16</v>
      </c>
      <c r="E39" s="14">
        <v>174000</v>
      </c>
      <c r="F39" s="14">
        <v>145583.45000000001</v>
      </c>
      <c r="G39" s="14">
        <v>145583.45000000001</v>
      </c>
    </row>
    <row r="40" spans="1:7" x14ac:dyDescent="0.25">
      <c r="A40" s="8">
        <v>43994</v>
      </c>
      <c r="B40" s="9">
        <v>44001</v>
      </c>
      <c r="C40" s="4">
        <v>7</v>
      </c>
      <c r="D40" s="5" t="s">
        <v>16</v>
      </c>
      <c r="E40" s="10">
        <v>173000</v>
      </c>
      <c r="F40" s="10">
        <v>159894.15</v>
      </c>
      <c r="G40" s="10">
        <v>159894.15</v>
      </c>
    </row>
    <row r="41" spans="1:7" x14ac:dyDescent="0.25">
      <c r="A41" s="11">
        <v>44001</v>
      </c>
      <c r="B41" s="11">
        <v>44008</v>
      </c>
      <c r="C41" s="12">
        <v>7</v>
      </c>
      <c r="D41" s="13" t="s">
        <v>16</v>
      </c>
      <c r="E41" s="14">
        <v>176000</v>
      </c>
      <c r="F41" s="14">
        <v>157858.64000000001</v>
      </c>
      <c r="G41" s="14">
        <v>157858.64000000001</v>
      </c>
    </row>
    <row r="42" spans="1:7" x14ac:dyDescent="0.25">
      <c r="A42" s="8">
        <v>44008</v>
      </c>
      <c r="B42" s="9">
        <v>44015</v>
      </c>
      <c r="C42" s="4">
        <v>7</v>
      </c>
      <c r="D42" s="5" t="s">
        <v>16</v>
      </c>
      <c r="E42" s="10">
        <v>178000</v>
      </c>
      <c r="F42" s="10">
        <v>146627.1</v>
      </c>
      <c r="G42" s="10">
        <v>146627.1</v>
      </c>
    </row>
    <row r="43" spans="1:7" x14ac:dyDescent="0.25">
      <c r="A43" s="11">
        <v>44015</v>
      </c>
      <c r="B43" s="11">
        <v>44022</v>
      </c>
      <c r="C43" s="12">
        <v>7</v>
      </c>
      <c r="D43" s="13" t="s">
        <v>16</v>
      </c>
      <c r="E43" s="14">
        <v>182000</v>
      </c>
      <c r="F43" s="14">
        <v>167232.95000000001</v>
      </c>
      <c r="G43" s="14">
        <v>167232.95000000001</v>
      </c>
    </row>
    <row r="44" spans="1:7" x14ac:dyDescent="0.25">
      <c r="A44" s="8">
        <v>44022</v>
      </c>
      <c r="B44" s="9">
        <v>44029</v>
      </c>
      <c r="C44" s="4">
        <v>7</v>
      </c>
      <c r="D44" s="5" t="s">
        <v>16</v>
      </c>
      <c r="E44" s="10">
        <v>183000</v>
      </c>
      <c r="F44" s="10">
        <v>171281.86</v>
      </c>
      <c r="G44" s="10">
        <v>171281.86</v>
      </c>
    </row>
    <row r="45" spans="1:7" x14ac:dyDescent="0.25">
      <c r="A45" s="11">
        <v>44029</v>
      </c>
      <c r="B45" s="11">
        <v>44036</v>
      </c>
      <c r="C45" s="12">
        <v>7</v>
      </c>
      <c r="D45" s="13" t="s">
        <v>16</v>
      </c>
      <c r="E45" s="14">
        <v>182000</v>
      </c>
      <c r="F45" s="14">
        <v>171440</v>
      </c>
      <c r="G45" s="14">
        <v>171440</v>
      </c>
    </row>
    <row r="46" spans="1:7" x14ac:dyDescent="0.25">
      <c r="A46" s="8">
        <v>44036</v>
      </c>
      <c r="B46" s="9">
        <v>44043</v>
      </c>
      <c r="C46" s="4">
        <v>7</v>
      </c>
      <c r="D46" s="5" t="s">
        <v>16</v>
      </c>
      <c r="E46" s="10">
        <v>186000</v>
      </c>
      <c r="F46" s="10">
        <v>173447.05</v>
      </c>
      <c r="G46" s="10">
        <v>173447.05</v>
      </c>
    </row>
    <row r="47" spans="1:7" x14ac:dyDescent="0.25">
      <c r="A47" s="11">
        <v>44043</v>
      </c>
      <c r="B47" s="11">
        <v>44050</v>
      </c>
      <c r="C47" s="12">
        <v>7</v>
      </c>
      <c r="D47" s="13" t="s">
        <v>16</v>
      </c>
      <c r="E47" s="14">
        <v>189000</v>
      </c>
      <c r="F47" s="14">
        <v>163802.18</v>
      </c>
      <c r="G47" s="14">
        <v>163802.18</v>
      </c>
    </row>
    <row r="48" spans="1:7" x14ac:dyDescent="0.25">
      <c r="A48" s="8">
        <v>44050</v>
      </c>
      <c r="B48" s="9">
        <v>44057</v>
      </c>
      <c r="C48" s="4">
        <v>7</v>
      </c>
      <c r="D48" s="5" t="s">
        <v>16</v>
      </c>
      <c r="E48" s="10">
        <v>189000</v>
      </c>
      <c r="F48" s="10">
        <v>177788.79999999999</v>
      </c>
      <c r="G48" s="10">
        <v>177788.79999999999</v>
      </c>
    </row>
    <row r="49" spans="1:7" x14ac:dyDescent="0.25">
      <c r="A49" s="11">
        <v>44057</v>
      </c>
      <c r="B49" s="11">
        <v>44064</v>
      </c>
      <c r="C49" s="12">
        <v>7</v>
      </c>
      <c r="D49" s="13" t="s">
        <v>16</v>
      </c>
      <c r="E49" s="14">
        <v>180000</v>
      </c>
      <c r="F49" s="14">
        <v>170535.8</v>
      </c>
      <c r="G49" s="14">
        <v>170535.8</v>
      </c>
    </row>
    <row r="50" spans="1:7" x14ac:dyDescent="0.25">
      <c r="A50" s="8">
        <v>44064</v>
      </c>
      <c r="B50" s="9">
        <v>44071</v>
      </c>
      <c r="C50" s="4">
        <v>7</v>
      </c>
      <c r="D50" s="5" t="s">
        <v>16</v>
      </c>
      <c r="E50" s="10">
        <v>186000</v>
      </c>
      <c r="F50" s="10">
        <v>172876.6</v>
      </c>
      <c r="G50" s="10">
        <v>172876.6</v>
      </c>
    </row>
    <row r="51" spans="1:7" x14ac:dyDescent="0.25">
      <c r="A51" s="11">
        <v>44071</v>
      </c>
      <c r="B51" s="11">
        <v>44078</v>
      </c>
      <c r="C51" s="12">
        <v>7</v>
      </c>
      <c r="D51" s="13" t="s">
        <v>16</v>
      </c>
      <c r="E51" s="14">
        <v>188000</v>
      </c>
      <c r="F51" s="14">
        <v>160538.4</v>
      </c>
      <c r="G51" s="14">
        <v>160538.4</v>
      </c>
    </row>
    <row r="52" spans="1:7" x14ac:dyDescent="0.25">
      <c r="A52" s="8">
        <v>44078</v>
      </c>
      <c r="B52" s="9">
        <v>44085</v>
      </c>
      <c r="C52" s="4">
        <v>7</v>
      </c>
      <c r="D52" s="5" t="s">
        <v>16</v>
      </c>
      <c r="E52" s="10">
        <v>188000</v>
      </c>
      <c r="F52" s="10">
        <v>174482.45</v>
      </c>
      <c r="G52" s="10">
        <v>174482.45</v>
      </c>
    </row>
    <row r="53" spans="1:7" x14ac:dyDescent="0.25">
      <c r="A53" s="11">
        <v>44085</v>
      </c>
      <c r="B53" s="11">
        <v>44092</v>
      </c>
      <c r="C53" s="12">
        <v>7</v>
      </c>
      <c r="D53" s="13" t="s">
        <v>16</v>
      </c>
      <c r="E53" s="14">
        <v>180000</v>
      </c>
      <c r="F53" s="14">
        <v>174119.6</v>
      </c>
      <c r="G53" s="14">
        <v>174119.6</v>
      </c>
    </row>
    <row r="54" spans="1:7" x14ac:dyDescent="0.25">
      <c r="A54" s="8">
        <v>44092</v>
      </c>
      <c r="B54" s="9">
        <v>44099</v>
      </c>
      <c r="C54" s="4">
        <v>7</v>
      </c>
      <c r="D54" s="5" t="s">
        <v>16</v>
      </c>
      <c r="E54" s="10">
        <v>184000</v>
      </c>
      <c r="F54" s="10">
        <v>178035.68</v>
      </c>
      <c r="G54" s="10">
        <v>178035.68</v>
      </c>
    </row>
    <row r="55" spans="1:7" x14ac:dyDescent="0.25">
      <c r="A55" s="11">
        <v>44099</v>
      </c>
      <c r="B55" s="11">
        <v>44106</v>
      </c>
      <c r="C55" s="12">
        <v>7</v>
      </c>
      <c r="D55" s="13" t="s">
        <v>16</v>
      </c>
      <c r="E55" s="14">
        <v>185000</v>
      </c>
      <c r="F55" s="14">
        <v>173771.48</v>
      </c>
      <c r="G55" s="14">
        <v>173771.48</v>
      </c>
    </row>
    <row r="56" spans="1:7" x14ac:dyDescent="0.25">
      <c r="A56" s="8">
        <v>44106</v>
      </c>
      <c r="B56" s="9">
        <v>44113</v>
      </c>
      <c r="C56" s="4">
        <v>7</v>
      </c>
      <c r="D56" s="5" t="s">
        <v>16</v>
      </c>
      <c r="E56" s="10">
        <v>190000</v>
      </c>
      <c r="F56" s="10">
        <v>185060.5</v>
      </c>
      <c r="G56" s="10">
        <v>185060.5</v>
      </c>
    </row>
    <row r="57" spans="1:7" x14ac:dyDescent="0.25">
      <c r="A57" s="11">
        <v>44113</v>
      </c>
      <c r="B57" s="11">
        <v>44120</v>
      </c>
      <c r="C57" s="12">
        <v>7</v>
      </c>
      <c r="D57" s="13" t="s">
        <v>16</v>
      </c>
      <c r="E57" s="14">
        <v>180000</v>
      </c>
      <c r="F57" s="14">
        <v>169266.65</v>
      </c>
      <c r="G57" s="14">
        <v>169266.65</v>
      </c>
    </row>
    <row r="58" spans="1:7" x14ac:dyDescent="0.25">
      <c r="A58" s="8">
        <v>44120</v>
      </c>
      <c r="B58" s="9">
        <v>44127</v>
      </c>
      <c r="C58" s="4">
        <v>7</v>
      </c>
      <c r="D58" s="5" t="s">
        <v>16</v>
      </c>
      <c r="E58" s="10">
        <v>185000</v>
      </c>
      <c r="F58" s="10">
        <v>176962.7</v>
      </c>
      <c r="G58" s="10">
        <v>176962.7</v>
      </c>
    </row>
    <row r="59" spans="1:7" x14ac:dyDescent="0.25">
      <c r="A59" s="11">
        <v>44127</v>
      </c>
      <c r="B59" s="11">
        <v>44134</v>
      </c>
      <c r="C59" s="12">
        <v>7</v>
      </c>
      <c r="D59" s="13" t="s">
        <v>16</v>
      </c>
      <c r="E59" s="14">
        <v>187000</v>
      </c>
      <c r="F59" s="14">
        <v>175058.75</v>
      </c>
      <c r="G59" s="14">
        <v>175058.75</v>
      </c>
    </row>
    <row r="60" spans="1:7" x14ac:dyDescent="0.25">
      <c r="A60" s="8">
        <v>44134</v>
      </c>
      <c r="B60" s="9">
        <v>44141</v>
      </c>
      <c r="C60" s="4">
        <v>7</v>
      </c>
      <c r="D60" s="5" t="s">
        <v>16</v>
      </c>
      <c r="E60" s="10">
        <v>188000</v>
      </c>
      <c r="F60" s="10">
        <v>161109.85</v>
      </c>
      <c r="G60" s="10">
        <v>161109.85</v>
      </c>
    </row>
    <row r="61" spans="1:7" x14ac:dyDescent="0.25">
      <c r="A61" s="11">
        <v>44141</v>
      </c>
      <c r="B61" s="11">
        <v>44148</v>
      </c>
      <c r="C61" s="12">
        <v>7</v>
      </c>
      <c r="D61" s="13" t="s">
        <v>16</v>
      </c>
      <c r="E61" s="14">
        <v>187000</v>
      </c>
      <c r="F61" s="14">
        <v>163990.9</v>
      </c>
      <c r="G61" s="14">
        <v>163990.9</v>
      </c>
    </row>
    <row r="62" spans="1:7" x14ac:dyDescent="0.25">
      <c r="A62" s="8">
        <v>44148</v>
      </c>
      <c r="B62" s="9">
        <v>44155</v>
      </c>
      <c r="C62" s="4">
        <v>7</v>
      </c>
      <c r="D62" s="5" t="s">
        <v>16</v>
      </c>
      <c r="E62" s="10">
        <v>175000</v>
      </c>
      <c r="F62" s="10">
        <v>165281</v>
      </c>
      <c r="G62" s="10">
        <v>165281</v>
      </c>
    </row>
    <row r="63" spans="1:7" x14ac:dyDescent="0.25">
      <c r="A63" s="11">
        <v>44155</v>
      </c>
      <c r="B63" s="11">
        <v>44162</v>
      </c>
      <c r="C63" s="12">
        <v>7</v>
      </c>
      <c r="D63" s="13" t="s">
        <v>16</v>
      </c>
      <c r="E63" s="14">
        <v>182000</v>
      </c>
      <c r="F63" s="14">
        <v>169706.05</v>
      </c>
      <c r="G63" s="14">
        <v>169706.05</v>
      </c>
    </row>
    <row r="64" spans="1:7" x14ac:dyDescent="0.25">
      <c r="A64" s="8">
        <v>44162</v>
      </c>
      <c r="B64" s="9">
        <v>44169</v>
      </c>
      <c r="C64" s="4">
        <v>7</v>
      </c>
      <c r="D64" s="5" t="s">
        <v>16</v>
      </c>
      <c r="E64" s="10">
        <v>181000</v>
      </c>
      <c r="F64" s="10">
        <v>157114.25</v>
      </c>
      <c r="G64" s="10">
        <v>157114.25</v>
      </c>
    </row>
    <row r="65" spans="1:7" x14ac:dyDescent="0.25">
      <c r="A65" s="11">
        <v>44169</v>
      </c>
      <c r="B65" s="11">
        <v>44176</v>
      </c>
      <c r="C65" s="12">
        <v>7</v>
      </c>
      <c r="D65" s="13" t="s">
        <v>16</v>
      </c>
      <c r="E65" s="14">
        <v>185000</v>
      </c>
      <c r="F65" s="14">
        <v>167794.3</v>
      </c>
      <c r="G65" s="14">
        <v>167794.3</v>
      </c>
    </row>
    <row r="66" spans="1:7" x14ac:dyDescent="0.25">
      <c r="A66" s="8">
        <v>44176</v>
      </c>
      <c r="B66" s="8">
        <v>44183</v>
      </c>
      <c r="C66" s="4">
        <v>7</v>
      </c>
      <c r="D66" s="5" t="s">
        <v>16</v>
      </c>
      <c r="E66" s="10">
        <v>175000</v>
      </c>
      <c r="F66" s="10">
        <v>151937.4</v>
      </c>
      <c r="G66" s="10">
        <v>151937.4</v>
      </c>
    </row>
    <row r="67" spans="1:7" x14ac:dyDescent="0.25">
      <c r="A67" s="11">
        <v>44183</v>
      </c>
      <c r="B67" s="11">
        <v>44189</v>
      </c>
      <c r="C67" s="12">
        <v>6</v>
      </c>
      <c r="D67" s="13" t="s">
        <v>16</v>
      </c>
      <c r="E67" s="14">
        <v>181000</v>
      </c>
      <c r="F67" s="14">
        <v>146185.54999999999</v>
      </c>
      <c r="G67" s="14">
        <v>146185.54999999999</v>
      </c>
    </row>
    <row r="68" spans="1:7" x14ac:dyDescent="0.25">
      <c r="A68" s="8">
        <v>44189</v>
      </c>
      <c r="B68" s="8">
        <v>44196</v>
      </c>
      <c r="C68" s="4">
        <v>7</v>
      </c>
      <c r="D68" s="5" t="s">
        <v>16</v>
      </c>
      <c r="E68" s="10">
        <v>181000</v>
      </c>
      <c r="F68" s="10">
        <v>118590.6</v>
      </c>
      <c r="G68" s="10">
        <v>118590.6</v>
      </c>
    </row>
    <row r="69" spans="1:7" x14ac:dyDescent="0.25">
      <c r="A69" s="11">
        <v>44196</v>
      </c>
      <c r="B69" s="11">
        <v>44204</v>
      </c>
      <c r="C69" s="12">
        <v>8</v>
      </c>
      <c r="D69" s="13" t="s">
        <v>16</v>
      </c>
      <c r="E69" s="14">
        <v>184000</v>
      </c>
      <c r="F69" s="14">
        <v>127767.67999999999</v>
      </c>
      <c r="G69" s="14">
        <v>127767.67999999999</v>
      </c>
    </row>
  </sheetData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E17D1-5052-4695-B992-CD01E658500D}">
  <sheetPr>
    <pageSetUpPr fitToPage="1"/>
  </sheetPr>
  <dimension ref="A1:N90"/>
  <sheetViews>
    <sheetView topLeftCell="A69" workbookViewId="0">
      <selection activeCell="E92" sqref="E92"/>
    </sheetView>
  </sheetViews>
  <sheetFormatPr defaultColWidth="9.140625" defaultRowHeight="15" x14ac:dyDescent="0.25"/>
  <cols>
    <col min="1" max="1" width="6.5703125" style="17" customWidth="1"/>
    <col min="2" max="2" width="17.140625" style="17" customWidth="1"/>
    <col min="3" max="3" width="17.42578125" style="17" customWidth="1"/>
    <col min="4" max="4" width="17.140625" style="17" customWidth="1"/>
    <col min="5" max="5" width="19.28515625" style="21" customWidth="1"/>
    <col min="6" max="6" width="18.5703125" style="17" customWidth="1"/>
    <col min="7" max="7" width="15.7109375" style="21" customWidth="1"/>
    <col min="8" max="16384" width="9.140625" style="17"/>
  </cols>
  <sheetData>
    <row r="1" spans="1:7" x14ac:dyDescent="0.25">
      <c r="A1" s="124" t="s">
        <v>40</v>
      </c>
      <c r="B1" s="124"/>
      <c r="C1" s="124"/>
      <c r="D1" s="124"/>
      <c r="E1" s="124"/>
      <c r="F1" s="124"/>
    </row>
    <row r="2" spans="1:7" x14ac:dyDescent="0.25">
      <c r="A2" s="16"/>
      <c r="B2" s="16"/>
      <c r="D2" s="45" t="s">
        <v>55</v>
      </c>
      <c r="E2" s="22"/>
      <c r="F2" s="16"/>
    </row>
    <row r="3" spans="1:7" x14ac:dyDescent="0.25">
      <c r="A3" s="16"/>
      <c r="B3" s="16"/>
      <c r="C3" s="16"/>
      <c r="D3" s="16"/>
      <c r="E3" s="22"/>
      <c r="F3" s="19"/>
    </row>
    <row r="5" spans="1:7" ht="38.25" x14ac:dyDescent="0.25">
      <c r="A5" s="7" t="s">
        <v>39</v>
      </c>
      <c r="B5" s="7" t="s">
        <v>3</v>
      </c>
      <c r="C5" s="7" t="s">
        <v>36</v>
      </c>
      <c r="D5" s="7" t="s">
        <v>21</v>
      </c>
      <c r="E5" s="7" t="s">
        <v>50</v>
      </c>
      <c r="F5" s="18" t="s">
        <v>46</v>
      </c>
      <c r="G5" s="18" t="s">
        <v>48</v>
      </c>
    </row>
    <row r="6" spans="1:7" x14ac:dyDescent="0.25">
      <c r="A6" s="131">
        <v>1</v>
      </c>
      <c r="B6" s="47">
        <v>43909</v>
      </c>
      <c r="C6" s="47">
        <v>43913</v>
      </c>
      <c r="D6" s="23" t="s">
        <v>22</v>
      </c>
      <c r="E6" s="57">
        <v>44676</v>
      </c>
      <c r="F6" s="24">
        <v>1472.0350000000001</v>
      </c>
      <c r="G6" s="25">
        <v>1.05</v>
      </c>
    </row>
    <row r="7" spans="1:7" x14ac:dyDescent="0.25">
      <c r="A7" s="131"/>
      <c r="B7" s="48">
        <v>43909</v>
      </c>
      <c r="C7" s="48">
        <v>43913</v>
      </c>
      <c r="D7" s="26" t="s">
        <v>23</v>
      </c>
      <c r="E7" s="48">
        <v>45863</v>
      </c>
      <c r="F7" s="27">
        <v>343.97500000000002</v>
      </c>
      <c r="G7" s="28">
        <v>1.73</v>
      </c>
    </row>
    <row r="8" spans="1:7" x14ac:dyDescent="0.25">
      <c r="A8" s="131"/>
      <c r="B8" s="47">
        <v>43909</v>
      </c>
      <c r="C8" s="47">
        <v>43913</v>
      </c>
      <c r="D8" s="23" t="s">
        <v>24</v>
      </c>
      <c r="E8" s="57">
        <v>47416</v>
      </c>
      <c r="F8" s="24">
        <v>680.02499999999998</v>
      </c>
      <c r="G8" s="29">
        <v>1.97</v>
      </c>
    </row>
    <row r="9" spans="1:7" x14ac:dyDescent="0.25">
      <c r="A9" s="131"/>
      <c r="B9" s="128" t="s">
        <v>37</v>
      </c>
      <c r="C9" s="129"/>
      <c r="D9" s="129"/>
      <c r="E9" s="130"/>
      <c r="F9" s="30">
        <f>SUM(F6:F8)</f>
        <v>2496.0350000000003</v>
      </c>
      <c r="G9" s="31"/>
    </row>
    <row r="10" spans="1:7" x14ac:dyDescent="0.25">
      <c r="A10" s="131">
        <v>2</v>
      </c>
      <c r="B10" s="47">
        <v>43913</v>
      </c>
      <c r="C10" s="47">
        <v>43915</v>
      </c>
      <c r="D10" s="23" t="s">
        <v>22</v>
      </c>
      <c r="E10" s="57">
        <v>44676</v>
      </c>
      <c r="F10" s="24">
        <v>5538.6930000000002</v>
      </c>
      <c r="G10" s="29">
        <v>1</v>
      </c>
    </row>
    <row r="11" spans="1:7" x14ac:dyDescent="0.25">
      <c r="A11" s="131"/>
      <c r="B11" s="48">
        <v>43913</v>
      </c>
      <c r="C11" s="48">
        <v>43915</v>
      </c>
      <c r="D11" s="26" t="s">
        <v>25</v>
      </c>
      <c r="E11" s="48">
        <v>45407</v>
      </c>
      <c r="F11" s="27">
        <v>60</v>
      </c>
      <c r="G11" s="28">
        <v>1.21</v>
      </c>
    </row>
    <row r="12" spans="1:7" x14ac:dyDescent="0.25">
      <c r="A12" s="131"/>
      <c r="B12" s="47">
        <v>43913</v>
      </c>
      <c r="C12" s="47">
        <v>43915</v>
      </c>
      <c r="D12" s="23" t="s">
        <v>26</v>
      </c>
      <c r="E12" s="57">
        <v>46593</v>
      </c>
      <c r="F12" s="24">
        <v>20</v>
      </c>
      <c r="G12" s="29">
        <v>1.81</v>
      </c>
    </row>
    <row r="13" spans="1:7" x14ac:dyDescent="0.25">
      <c r="A13" s="131"/>
      <c r="B13" s="128" t="s">
        <v>37</v>
      </c>
      <c r="C13" s="129"/>
      <c r="D13" s="129"/>
      <c r="E13" s="130"/>
      <c r="F13" s="30">
        <f>SUM(F10:F12)</f>
        <v>5618.6930000000002</v>
      </c>
      <c r="G13" s="31"/>
    </row>
    <row r="14" spans="1:7" x14ac:dyDescent="0.25">
      <c r="A14" s="131">
        <v>3</v>
      </c>
      <c r="B14" s="47">
        <v>43916</v>
      </c>
      <c r="C14" s="47">
        <v>43920</v>
      </c>
      <c r="D14" s="23" t="s">
        <v>22</v>
      </c>
      <c r="E14" s="57">
        <v>44676</v>
      </c>
      <c r="F14" s="24">
        <v>248.34200000000001</v>
      </c>
      <c r="G14" s="29">
        <v>0.82</v>
      </c>
    </row>
    <row r="15" spans="1:7" x14ac:dyDescent="0.25">
      <c r="A15" s="131"/>
      <c r="B15" s="48">
        <v>43916</v>
      </c>
      <c r="C15" s="48">
        <v>43920</v>
      </c>
      <c r="D15" s="26" t="s">
        <v>23</v>
      </c>
      <c r="E15" s="48">
        <v>45863</v>
      </c>
      <c r="F15" s="27">
        <v>37.5</v>
      </c>
      <c r="G15" s="28">
        <v>1.23</v>
      </c>
    </row>
    <row r="16" spans="1:7" x14ac:dyDescent="0.25">
      <c r="A16" s="131"/>
      <c r="B16" s="47">
        <v>43916</v>
      </c>
      <c r="C16" s="47">
        <v>43920</v>
      </c>
      <c r="D16" s="32" t="s">
        <v>27</v>
      </c>
      <c r="E16" s="57">
        <v>46228</v>
      </c>
      <c r="F16" s="24">
        <v>5032.6440000000002</v>
      </c>
      <c r="G16" s="29">
        <v>1.44</v>
      </c>
    </row>
    <row r="17" spans="1:7" x14ac:dyDescent="0.25">
      <c r="A17" s="131"/>
      <c r="B17" s="48">
        <v>43916</v>
      </c>
      <c r="C17" s="48">
        <v>43920</v>
      </c>
      <c r="D17" s="26" t="s">
        <v>26</v>
      </c>
      <c r="E17" s="48">
        <v>46593</v>
      </c>
      <c r="F17" s="27">
        <v>165.45400000000001</v>
      </c>
      <c r="G17" s="28">
        <v>1.65</v>
      </c>
    </row>
    <row r="18" spans="1:7" x14ac:dyDescent="0.25">
      <c r="A18" s="131"/>
      <c r="B18" s="47">
        <v>43916</v>
      </c>
      <c r="C18" s="47">
        <v>43920</v>
      </c>
      <c r="D18" s="23" t="s">
        <v>28</v>
      </c>
      <c r="E18" s="57">
        <v>46868</v>
      </c>
      <c r="F18" s="24">
        <v>200</v>
      </c>
      <c r="G18" s="29">
        <v>1.77</v>
      </c>
    </row>
    <row r="19" spans="1:7" x14ac:dyDescent="0.25">
      <c r="A19" s="131"/>
      <c r="B19" s="48">
        <v>43916</v>
      </c>
      <c r="C19" s="48">
        <v>43920</v>
      </c>
      <c r="D19" s="26" t="s">
        <v>24</v>
      </c>
      <c r="E19" s="48">
        <v>47416</v>
      </c>
      <c r="F19" s="27">
        <v>5000</v>
      </c>
      <c r="G19" s="28">
        <v>1.77</v>
      </c>
    </row>
    <row r="20" spans="1:7" x14ac:dyDescent="0.25">
      <c r="A20" s="131"/>
      <c r="B20" s="132" t="s">
        <v>37</v>
      </c>
      <c r="C20" s="133"/>
      <c r="D20" s="133"/>
      <c r="E20" s="134"/>
      <c r="F20" s="33">
        <f>SUM(F14:F19)</f>
        <v>10683.939999999999</v>
      </c>
      <c r="G20" s="34"/>
    </row>
    <row r="21" spans="1:7" x14ac:dyDescent="0.25">
      <c r="A21" s="131">
        <v>4</v>
      </c>
      <c r="B21" s="49">
        <v>43937</v>
      </c>
      <c r="C21" s="48">
        <v>43941</v>
      </c>
      <c r="D21" s="26" t="s">
        <v>29</v>
      </c>
      <c r="E21" s="48">
        <v>44341</v>
      </c>
      <c r="F21" s="27">
        <v>50</v>
      </c>
      <c r="G21" s="28">
        <v>0.5</v>
      </c>
    </row>
    <row r="22" spans="1:7" x14ac:dyDescent="0.25">
      <c r="A22" s="131"/>
      <c r="B22" s="50">
        <v>43937</v>
      </c>
      <c r="C22" s="47">
        <v>43941</v>
      </c>
      <c r="D22" s="23" t="s">
        <v>22</v>
      </c>
      <c r="E22" s="57">
        <v>44676</v>
      </c>
      <c r="F22" s="24">
        <v>25</v>
      </c>
      <c r="G22" s="29">
        <v>0.63</v>
      </c>
    </row>
    <row r="23" spans="1:7" x14ac:dyDescent="0.25">
      <c r="A23" s="131"/>
      <c r="B23" s="49">
        <v>43937</v>
      </c>
      <c r="C23" s="48">
        <v>43941</v>
      </c>
      <c r="D23" s="26" t="s">
        <v>30</v>
      </c>
      <c r="E23" s="48">
        <v>44767</v>
      </c>
      <c r="F23" s="27">
        <v>500</v>
      </c>
      <c r="G23" s="28">
        <v>0.65</v>
      </c>
    </row>
    <row r="24" spans="1:7" x14ac:dyDescent="0.25">
      <c r="A24" s="131"/>
      <c r="B24" s="50">
        <v>43937</v>
      </c>
      <c r="C24" s="47">
        <v>43941</v>
      </c>
      <c r="D24" s="23" t="s">
        <v>23</v>
      </c>
      <c r="E24" s="57">
        <v>45863</v>
      </c>
      <c r="F24" s="24">
        <v>10037.4</v>
      </c>
      <c r="G24" s="29">
        <v>1.04</v>
      </c>
    </row>
    <row r="25" spans="1:7" x14ac:dyDescent="0.25">
      <c r="A25" s="131"/>
      <c r="B25" s="49">
        <v>43937</v>
      </c>
      <c r="C25" s="48">
        <v>43941</v>
      </c>
      <c r="D25" s="26" t="s">
        <v>28</v>
      </c>
      <c r="E25" s="48">
        <v>46868</v>
      </c>
      <c r="F25" s="27">
        <v>5042</v>
      </c>
      <c r="G25" s="28">
        <v>1.38</v>
      </c>
    </row>
    <row r="26" spans="1:7" x14ac:dyDescent="0.25">
      <c r="A26" s="131"/>
      <c r="B26" s="50">
        <v>43937</v>
      </c>
      <c r="C26" s="47">
        <v>43941</v>
      </c>
      <c r="D26" s="23" t="s">
        <v>24</v>
      </c>
      <c r="E26" s="57">
        <v>47416</v>
      </c>
      <c r="F26" s="24">
        <v>15000</v>
      </c>
      <c r="G26" s="29">
        <v>1.38</v>
      </c>
    </row>
    <row r="27" spans="1:7" x14ac:dyDescent="0.25">
      <c r="A27" s="131"/>
      <c r="B27" s="128" t="s">
        <v>37</v>
      </c>
      <c r="C27" s="129"/>
      <c r="D27" s="129"/>
      <c r="E27" s="130"/>
      <c r="F27" s="30">
        <f>SUM(F21:F26)</f>
        <v>30654.400000000001</v>
      </c>
      <c r="G27" s="31"/>
    </row>
    <row r="28" spans="1:7" x14ac:dyDescent="0.25">
      <c r="A28" s="131">
        <v>5</v>
      </c>
      <c r="B28" s="50">
        <v>43950</v>
      </c>
      <c r="C28" s="50">
        <v>43951</v>
      </c>
      <c r="D28" s="32" t="s">
        <v>31</v>
      </c>
      <c r="E28" s="58">
        <v>44951</v>
      </c>
      <c r="F28" s="35">
        <v>200</v>
      </c>
      <c r="G28" s="36">
        <v>0.59</v>
      </c>
    </row>
    <row r="29" spans="1:7" x14ac:dyDescent="0.25">
      <c r="A29" s="131"/>
      <c r="B29" s="49">
        <v>43950</v>
      </c>
      <c r="C29" s="49">
        <v>43951</v>
      </c>
      <c r="D29" s="37" t="s">
        <v>32</v>
      </c>
      <c r="E29" s="49">
        <v>45380</v>
      </c>
      <c r="F29" s="38">
        <v>3690</v>
      </c>
      <c r="G29" s="39">
        <v>1.4</v>
      </c>
    </row>
    <row r="30" spans="1:7" x14ac:dyDescent="0.25">
      <c r="A30" s="131"/>
      <c r="B30" s="50">
        <v>43950</v>
      </c>
      <c r="C30" s="50">
        <v>43951</v>
      </c>
      <c r="D30" s="32" t="s">
        <v>27</v>
      </c>
      <c r="E30" s="57">
        <v>46228</v>
      </c>
      <c r="F30" s="35">
        <v>334.5</v>
      </c>
      <c r="G30" s="29">
        <v>1.18</v>
      </c>
    </row>
    <row r="31" spans="1:7" x14ac:dyDescent="0.25">
      <c r="A31" s="131"/>
      <c r="B31" s="49">
        <v>43950</v>
      </c>
      <c r="C31" s="49">
        <v>43951</v>
      </c>
      <c r="D31" s="37" t="s">
        <v>33</v>
      </c>
      <c r="E31" s="49">
        <v>46504</v>
      </c>
      <c r="F31" s="38">
        <v>8763.2780000000002</v>
      </c>
      <c r="G31" s="39">
        <v>1.9</v>
      </c>
    </row>
    <row r="32" spans="1:7" x14ac:dyDescent="0.25">
      <c r="A32" s="131"/>
      <c r="B32" s="50">
        <v>43950</v>
      </c>
      <c r="C32" s="50">
        <v>43951</v>
      </c>
      <c r="D32" s="32" t="s">
        <v>28</v>
      </c>
      <c r="E32" s="57">
        <v>46868</v>
      </c>
      <c r="F32" s="35">
        <v>194.952</v>
      </c>
      <c r="G32" s="29">
        <v>1.42</v>
      </c>
    </row>
    <row r="33" spans="1:7" x14ac:dyDescent="0.25">
      <c r="A33" s="131"/>
      <c r="B33" s="128" t="s">
        <v>37</v>
      </c>
      <c r="C33" s="129"/>
      <c r="D33" s="129"/>
      <c r="E33" s="130"/>
      <c r="F33" s="40">
        <f>SUM(F28:F32)</f>
        <v>13182.73</v>
      </c>
      <c r="G33" s="31"/>
    </row>
    <row r="34" spans="1:7" x14ac:dyDescent="0.25">
      <c r="A34" s="131">
        <v>6</v>
      </c>
      <c r="B34" s="50">
        <v>43964</v>
      </c>
      <c r="C34" s="50">
        <v>43966</v>
      </c>
      <c r="D34" s="32" t="s">
        <v>34</v>
      </c>
      <c r="E34" s="58">
        <v>45224</v>
      </c>
      <c r="F34" s="35">
        <v>100</v>
      </c>
      <c r="G34" s="36">
        <v>0.64</v>
      </c>
    </row>
    <row r="35" spans="1:7" x14ac:dyDescent="0.25">
      <c r="A35" s="131"/>
      <c r="B35" s="49">
        <v>43964</v>
      </c>
      <c r="C35" s="49">
        <v>43966</v>
      </c>
      <c r="D35" s="37" t="s">
        <v>32</v>
      </c>
      <c r="E35" s="49">
        <v>45380</v>
      </c>
      <c r="F35" s="38">
        <v>760</v>
      </c>
      <c r="G35" s="39">
        <v>1.4</v>
      </c>
    </row>
    <row r="36" spans="1:7" x14ac:dyDescent="0.25">
      <c r="A36" s="131"/>
      <c r="B36" s="50">
        <v>43964</v>
      </c>
      <c r="C36" s="50">
        <v>43966</v>
      </c>
      <c r="D36" s="32" t="s">
        <v>35</v>
      </c>
      <c r="E36" s="57">
        <v>45747</v>
      </c>
      <c r="F36" s="35">
        <v>3495</v>
      </c>
      <c r="G36" s="36">
        <v>1.71</v>
      </c>
    </row>
    <row r="37" spans="1:7" x14ac:dyDescent="0.25">
      <c r="A37" s="131"/>
      <c r="B37" s="49">
        <v>43964</v>
      </c>
      <c r="C37" s="49">
        <v>43966</v>
      </c>
      <c r="D37" s="37" t="s">
        <v>33</v>
      </c>
      <c r="E37" s="49">
        <v>46504</v>
      </c>
      <c r="F37" s="27">
        <v>4074.6010000000001</v>
      </c>
      <c r="G37" s="39">
        <v>2.09</v>
      </c>
    </row>
    <row r="38" spans="1:7" x14ac:dyDescent="0.25">
      <c r="A38" s="131"/>
      <c r="B38" s="132" t="s">
        <v>37</v>
      </c>
      <c r="C38" s="133"/>
      <c r="D38" s="133"/>
      <c r="E38" s="134"/>
      <c r="F38" s="41">
        <f>SUM(F34:F37)</f>
        <v>8429.6010000000006</v>
      </c>
      <c r="G38" s="34"/>
    </row>
    <row r="39" spans="1:7" x14ac:dyDescent="0.25">
      <c r="A39" s="135">
        <v>7</v>
      </c>
      <c r="B39" s="49">
        <v>43978</v>
      </c>
      <c r="C39" s="49">
        <v>43980</v>
      </c>
      <c r="D39" s="37" t="s">
        <v>31</v>
      </c>
      <c r="E39" s="49">
        <v>44951</v>
      </c>
      <c r="F39" s="27">
        <v>50</v>
      </c>
      <c r="G39" s="39">
        <v>0.57999999999999996</v>
      </c>
    </row>
    <row r="40" spans="1:7" x14ac:dyDescent="0.25">
      <c r="A40" s="136"/>
      <c r="B40" s="54">
        <v>43978</v>
      </c>
      <c r="C40" s="55">
        <v>43980</v>
      </c>
      <c r="D40" s="51" t="s">
        <v>35</v>
      </c>
      <c r="E40" s="56">
        <v>45747</v>
      </c>
      <c r="F40" s="52">
        <v>1011</v>
      </c>
      <c r="G40" s="53">
        <v>1.71</v>
      </c>
    </row>
    <row r="41" spans="1:7" x14ac:dyDescent="0.25">
      <c r="A41" s="136"/>
      <c r="B41" s="49">
        <v>43978</v>
      </c>
      <c r="C41" s="49">
        <v>43980</v>
      </c>
      <c r="D41" s="37" t="s">
        <v>58</v>
      </c>
      <c r="E41" s="49">
        <v>45922</v>
      </c>
      <c r="F41" s="27">
        <v>5278</v>
      </c>
      <c r="G41" s="39">
        <v>1.68</v>
      </c>
    </row>
    <row r="42" spans="1:7" x14ac:dyDescent="0.25">
      <c r="A42" s="136"/>
      <c r="B42" s="54">
        <v>43978</v>
      </c>
      <c r="C42" s="55">
        <v>43980</v>
      </c>
      <c r="D42" s="51" t="s">
        <v>33</v>
      </c>
      <c r="E42" s="56">
        <v>46504</v>
      </c>
      <c r="F42" s="52">
        <v>7999.2039999999997</v>
      </c>
      <c r="G42" s="53">
        <v>1.92</v>
      </c>
    </row>
    <row r="43" spans="1:7" x14ac:dyDescent="0.25">
      <c r="A43" s="137"/>
      <c r="B43" s="128" t="s">
        <v>37</v>
      </c>
      <c r="C43" s="129"/>
      <c r="D43" s="129"/>
      <c r="E43" s="130"/>
      <c r="F43" s="30">
        <f>SUM(F39:F42)</f>
        <v>14338.204</v>
      </c>
      <c r="G43" s="31"/>
    </row>
    <row r="44" spans="1:7" x14ac:dyDescent="0.25">
      <c r="A44" s="135">
        <v>8</v>
      </c>
      <c r="B44" s="54">
        <v>43992</v>
      </c>
      <c r="C44" s="55">
        <v>43994</v>
      </c>
      <c r="D44" s="51" t="s">
        <v>33</v>
      </c>
      <c r="E44" s="56">
        <v>46504</v>
      </c>
      <c r="F44" s="24">
        <v>1861.335</v>
      </c>
      <c r="G44" s="53">
        <v>1.82</v>
      </c>
    </row>
    <row r="45" spans="1:7" x14ac:dyDescent="0.25">
      <c r="A45" s="136"/>
      <c r="B45" s="49">
        <v>43992</v>
      </c>
      <c r="C45" s="49">
        <v>43994</v>
      </c>
      <c r="D45" s="37" t="s">
        <v>59</v>
      </c>
      <c r="E45" s="49">
        <v>46545</v>
      </c>
      <c r="F45" s="27">
        <v>4490</v>
      </c>
      <c r="G45" s="39">
        <v>1.87</v>
      </c>
    </row>
    <row r="46" spans="1:7" x14ac:dyDescent="0.25">
      <c r="A46" s="136"/>
      <c r="B46" s="54">
        <v>43992</v>
      </c>
      <c r="C46" s="55">
        <v>43994</v>
      </c>
      <c r="D46" s="51" t="s">
        <v>28</v>
      </c>
      <c r="E46" s="56">
        <v>46868</v>
      </c>
      <c r="F46" s="24">
        <v>83</v>
      </c>
      <c r="G46" s="53">
        <v>1.29</v>
      </c>
    </row>
    <row r="47" spans="1:7" x14ac:dyDescent="0.25">
      <c r="A47" s="136"/>
      <c r="B47" s="49">
        <v>43992</v>
      </c>
      <c r="C47" s="49">
        <v>43994</v>
      </c>
      <c r="D47" s="37" t="s">
        <v>60</v>
      </c>
      <c r="E47" s="49">
        <v>47639</v>
      </c>
      <c r="F47" s="27">
        <v>1964.5</v>
      </c>
      <c r="G47" s="39">
        <v>2.14</v>
      </c>
    </row>
    <row r="48" spans="1:7" x14ac:dyDescent="0.25">
      <c r="A48" s="137"/>
      <c r="B48" s="132" t="s">
        <v>37</v>
      </c>
      <c r="C48" s="133"/>
      <c r="D48" s="133"/>
      <c r="E48" s="134"/>
      <c r="F48" s="33">
        <f>SUM(F44:F47)</f>
        <v>8398.8349999999991</v>
      </c>
      <c r="G48" s="34"/>
    </row>
    <row r="49" spans="1:9" x14ac:dyDescent="0.25">
      <c r="A49" s="135">
        <v>9</v>
      </c>
      <c r="B49" s="60">
        <v>44006</v>
      </c>
      <c r="C49" s="95">
        <v>44008</v>
      </c>
      <c r="D49" s="88" t="s">
        <v>26</v>
      </c>
      <c r="E49" s="94">
        <v>46593</v>
      </c>
      <c r="F49" s="27">
        <v>15</v>
      </c>
      <c r="G49" s="64">
        <v>1.1299999999999999</v>
      </c>
    </row>
    <row r="50" spans="1:9" x14ac:dyDescent="0.25">
      <c r="A50" s="136"/>
      <c r="B50" s="54">
        <v>44006</v>
      </c>
      <c r="C50" s="55">
        <v>44008</v>
      </c>
      <c r="D50" s="51" t="s">
        <v>28</v>
      </c>
      <c r="E50" s="56">
        <v>46868</v>
      </c>
      <c r="F50" s="24">
        <v>190</v>
      </c>
      <c r="G50" s="53">
        <v>1.26</v>
      </c>
    </row>
    <row r="51" spans="1:9" x14ac:dyDescent="0.25">
      <c r="A51" s="136"/>
      <c r="B51" s="60">
        <v>44006</v>
      </c>
      <c r="C51" s="95">
        <v>44008</v>
      </c>
      <c r="D51" s="97" t="s">
        <v>24</v>
      </c>
      <c r="E51" s="94">
        <v>47416</v>
      </c>
      <c r="F51" s="27">
        <v>180</v>
      </c>
      <c r="G51" s="64">
        <v>1.31</v>
      </c>
    </row>
    <row r="52" spans="1:9" x14ac:dyDescent="0.25">
      <c r="A52" s="136"/>
      <c r="B52" s="54">
        <v>44006</v>
      </c>
      <c r="C52" s="55">
        <v>44008</v>
      </c>
      <c r="D52" s="96" t="s">
        <v>60</v>
      </c>
      <c r="E52" s="56">
        <v>47639</v>
      </c>
      <c r="F52" s="24">
        <v>1990.3989999999999</v>
      </c>
      <c r="G52" s="53">
        <v>2.1800000000000002</v>
      </c>
    </row>
    <row r="53" spans="1:9" x14ac:dyDescent="0.25">
      <c r="A53" s="137"/>
      <c r="B53" s="128" t="s">
        <v>37</v>
      </c>
      <c r="C53" s="129"/>
      <c r="D53" s="129"/>
      <c r="E53" s="130"/>
      <c r="F53" s="30">
        <f>SUM(F49:F52)</f>
        <v>2375.3989999999999</v>
      </c>
      <c r="G53" s="31"/>
    </row>
    <row r="54" spans="1:9" x14ac:dyDescent="0.25">
      <c r="A54" s="138">
        <v>10</v>
      </c>
      <c r="B54" s="65">
        <v>44020</v>
      </c>
      <c r="C54" s="66">
        <v>44022</v>
      </c>
      <c r="D54" s="67" t="s">
        <v>34</v>
      </c>
      <c r="E54" s="68">
        <v>45224</v>
      </c>
      <c r="F54" s="35">
        <v>105</v>
      </c>
      <c r="G54" s="69">
        <v>0.28999999999999998</v>
      </c>
    </row>
    <row r="55" spans="1:9" x14ac:dyDescent="0.25">
      <c r="A55" s="139"/>
      <c r="B55" s="70">
        <v>44020</v>
      </c>
      <c r="C55" s="92">
        <v>44022</v>
      </c>
      <c r="D55" s="93" t="s">
        <v>62</v>
      </c>
      <c r="E55" s="73">
        <v>45841</v>
      </c>
      <c r="F55" s="38">
        <v>2686.7550000000001</v>
      </c>
      <c r="G55" s="74">
        <v>1.39</v>
      </c>
    </row>
    <row r="56" spans="1:9" x14ac:dyDescent="0.25">
      <c r="A56" s="139"/>
      <c r="B56" s="65">
        <v>44020</v>
      </c>
      <c r="C56" s="66">
        <v>44022</v>
      </c>
      <c r="D56" s="67" t="s">
        <v>27</v>
      </c>
      <c r="E56" s="68">
        <v>46228</v>
      </c>
      <c r="F56" s="35">
        <v>285</v>
      </c>
      <c r="G56" s="69">
        <v>0.91</v>
      </c>
    </row>
    <row r="57" spans="1:9" x14ac:dyDescent="0.25">
      <c r="A57" s="139"/>
      <c r="B57" s="89">
        <v>44020</v>
      </c>
      <c r="C57" s="71">
        <v>44022</v>
      </c>
      <c r="D57" s="91" t="s">
        <v>59</v>
      </c>
      <c r="E57" s="87">
        <v>46545</v>
      </c>
      <c r="F57" s="38">
        <v>150</v>
      </c>
      <c r="G57" s="74">
        <v>1.77</v>
      </c>
    </row>
    <row r="58" spans="1:9" x14ac:dyDescent="0.25">
      <c r="A58" s="139"/>
      <c r="B58" s="90">
        <v>44020</v>
      </c>
      <c r="C58" s="66">
        <v>44022</v>
      </c>
      <c r="D58" s="67" t="s">
        <v>26</v>
      </c>
      <c r="E58" s="68">
        <v>46593</v>
      </c>
      <c r="F58" s="35">
        <v>130</v>
      </c>
      <c r="G58" s="69">
        <v>1.0900000000000001</v>
      </c>
    </row>
    <row r="59" spans="1:9" x14ac:dyDescent="0.25">
      <c r="A59" s="139"/>
      <c r="B59" s="89">
        <v>44020</v>
      </c>
      <c r="C59" s="92">
        <v>44022</v>
      </c>
      <c r="D59" s="72" t="s">
        <v>28</v>
      </c>
      <c r="E59" s="87">
        <v>46868</v>
      </c>
      <c r="F59" s="38">
        <v>245</v>
      </c>
      <c r="G59" s="74">
        <v>1.18</v>
      </c>
    </row>
    <row r="60" spans="1:9" x14ac:dyDescent="0.25">
      <c r="A60" s="139"/>
      <c r="B60" s="65">
        <v>44020</v>
      </c>
      <c r="C60" s="66">
        <v>44022</v>
      </c>
      <c r="D60" s="67" t="s">
        <v>60</v>
      </c>
      <c r="E60" s="68">
        <v>47639</v>
      </c>
      <c r="F60" s="35">
        <v>1537</v>
      </c>
      <c r="G60" s="69">
        <v>2.15</v>
      </c>
    </row>
    <row r="61" spans="1:9" x14ac:dyDescent="0.25">
      <c r="A61" s="140"/>
      <c r="B61" s="141" t="s">
        <v>37</v>
      </c>
      <c r="C61" s="142"/>
      <c r="D61" s="142"/>
      <c r="E61" s="143"/>
      <c r="F61" s="40">
        <f>SUM(F54:F60)</f>
        <v>5138.7550000000001</v>
      </c>
      <c r="G61" s="75"/>
      <c r="I61" s="108"/>
    </row>
    <row r="62" spans="1:9" x14ac:dyDescent="0.25">
      <c r="A62" s="147">
        <v>11</v>
      </c>
      <c r="B62" s="82">
        <v>44034</v>
      </c>
      <c r="C62" s="82">
        <v>44036</v>
      </c>
      <c r="D62" s="83" t="s">
        <v>62</v>
      </c>
      <c r="E62" s="106">
        <v>45841</v>
      </c>
      <c r="F62" s="24">
        <v>367.83100000000002</v>
      </c>
      <c r="G62" s="53">
        <v>1.4</v>
      </c>
    </row>
    <row r="63" spans="1:9" x14ac:dyDescent="0.25">
      <c r="A63" s="148"/>
      <c r="B63" s="100">
        <v>44034</v>
      </c>
      <c r="C63" s="99">
        <v>44036</v>
      </c>
      <c r="D63" s="102" t="s">
        <v>28</v>
      </c>
      <c r="E63" s="86">
        <v>46868</v>
      </c>
      <c r="F63" s="80">
        <v>106</v>
      </c>
      <c r="G63" s="64">
        <v>1.1599999999999999</v>
      </c>
    </row>
    <row r="64" spans="1:9" x14ac:dyDescent="0.25">
      <c r="A64" s="148"/>
      <c r="B64" s="101">
        <v>44034</v>
      </c>
      <c r="C64" s="103">
        <v>44036</v>
      </c>
      <c r="D64" s="104" t="s">
        <v>24</v>
      </c>
      <c r="E64" s="107">
        <v>47416</v>
      </c>
      <c r="F64" s="81">
        <v>67</v>
      </c>
      <c r="G64" s="53">
        <v>1.2</v>
      </c>
    </row>
    <row r="65" spans="1:14" x14ac:dyDescent="0.25">
      <c r="A65" s="148"/>
      <c r="B65" s="84">
        <v>44034</v>
      </c>
      <c r="C65" s="100">
        <v>44036</v>
      </c>
      <c r="D65" s="105" t="s">
        <v>60</v>
      </c>
      <c r="E65" s="100">
        <v>47639</v>
      </c>
      <c r="F65" s="80">
        <v>1044.7</v>
      </c>
      <c r="G65" s="64">
        <v>2.11</v>
      </c>
    </row>
    <row r="66" spans="1:14" x14ac:dyDescent="0.25">
      <c r="A66" s="149"/>
      <c r="B66" s="150" t="s">
        <v>37</v>
      </c>
      <c r="C66" s="151"/>
      <c r="D66" s="151"/>
      <c r="E66" s="152"/>
      <c r="F66" s="33">
        <f>SUM(F62:F65)</f>
        <v>1585.5309999999999</v>
      </c>
      <c r="G66" s="34"/>
    </row>
    <row r="67" spans="1:14" x14ac:dyDescent="0.25">
      <c r="A67" s="144">
        <v>12</v>
      </c>
      <c r="B67" s="60">
        <v>44062</v>
      </c>
      <c r="C67" s="60">
        <v>44064</v>
      </c>
      <c r="D67" s="88" t="s">
        <v>27</v>
      </c>
      <c r="E67" s="87">
        <v>46228</v>
      </c>
      <c r="F67" s="109">
        <v>65</v>
      </c>
      <c r="G67" s="110">
        <v>0.91</v>
      </c>
      <c r="N67" s="85"/>
    </row>
    <row r="68" spans="1:14" x14ac:dyDescent="0.25">
      <c r="A68" s="145"/>
      <c r="B68" s="54">
        <v>44062</v>
      </c>
      <c r="C68" s="54">
        <v>44064</v>
      </c>
      <c r="D68" s="51" t="s">
        <v>26</v>
      </c>
      <c r="E68" s="68">
        <v>46593</v>
      </c>
      <c r="F68" s="79">
        <v>192</v>
      </c>
      <c r="G68" s="111">
        <v>1.07</v>
      </c>
    </row>
    <row r="69" spans="1:14" x14ac:dyDescent="0.25">
      <c r="A69" s="145"/>
      <c r="B69" s="60">
        <v>44062</v>
      </c>
      <c r="C69" s="60">
        <v>44064</v>
      </c>
      <c r="D69" s="88" t="s">
        <v>28</v>
      </c>
      <c r="E69" s="87">
        <v>46868</v>
      </c>
      <c r="F69" s="109">
        <v>100</v>
      </c>
      <c r="G69" s="110">
        <v>1.17</v>
      </c>
    </row>
    <row r="70" spans="1:14" x14ac:dyDescent="0.25">
      <c r="A70" s="146"/>
      <c r="B70" s="132" t="s">
        <v>37</v>
      </c>
      <c r="C70" s="133"/>
      <c r="D70" s="133"/>
      <c r="E70" s="134"/>
      <c r="F70" s="77">
        <f>SUM(F67:F69)</f>
        <v>357</v>
      </c>
      <c r="G70" s="78"/>
    </row>
    <row r="71" spans="1:14" x14ac:dyDescent="0.25">
      <c r="A71" s="144">
        <v>13</v>
      </c>
      <c r="B71" s="60">
        <v>44090</v>
      </c>
      <c r="C71" s="60">
        <v>44092</v>
      </c>
      <c r="D71" s="88" t="s">
        <v>27</v>
      </c>
      <c r="E71" s="87">
        <v>46228</v>
      </c>
      <c r="F71" s="109">
        <v>170</v>
      </c>
      <c r="G71" s="114">
        <v>0.88</v>
      </c>
    </row>
    <row r="72" spans="1:14" x14ac:dyDescent="0.25">
      <c r="A72" s="145"/>
      <c r="B72" s="112">
        <v>44090</v>
      </c>
      <c r="C72" s="112">
        <v>44092</v>
      </c>
      <c r="D72" s="51" t="s">
        <v>26</v>
      </c>
      <c r="E72" s="68">
        <v>46593</v>
      </c>
      <c r="F72" s="79">
        <v>110</v>
      </c>
      <c r="G72" s="113">
        <v>1.06</v>
      </c>
    </row>
    <row r="73" spans="1:14" x14ac:dyDescent="0.25">
      <c r="A73" s="145"/>
      <c r="B73" s="60">
        <v>44090</v>
      </c>
      <c r="C73" s="60">
        <v>44092</v>
      </c>
      <c r="D73" s="88" t="s">
        <v>28</v>
      </c>
      <c r="E73" s="87">
        <v>46868</v>
      </c>
      <c r="F73" s="109">
        <v>280</v>
      </c>
      <c r="G73" s="114">
        <v>1.18</v>
      </c>
    </row>
    <row r="74" spans="1:14" x14ac:dyDescent="0.25">
      <c r="A74" s="145"/>
      <c r="B74" s="112">
        <v>44090</v>
      </c>
      <c r="C74" s="112">
        <v>44092</v>
      </c>
      <c r="D74" s="67" t="s">
        <v>60</v>
      </c>
      <c r="E74" s="68">
        <v>47639</v>
      </c>
      <c r="F74" s="79">
        <v>125</v>
      </c>
      <c r="G74" s="113">
        <v>2.08</v>
      </c>
    </row>
    <row r="75" spans="1:14" x14ac:dyDescent="0.25">
      <c r="A75" s="146"/>
      <c r="B75" s="128" t="s">
        <v>37</v>
      </c>
      <c r="C75" s="129"/>
      <c r="D75" s="129"/>
      <c r="E75" s="130"/>
      <c r="F75" s="115">
        <f>SUM(F71:F74)</f>
        <v>685</v>
      </c>
      <c r="G75" s="116"/>
    </row>
    <row r="76" spans="1:14" x14ac:dyDescent="0.25">
      <c r="A76" s="135">
        <v>14</v>
      </c>
      <c r="B76" s="54">
        <v>44118</v>
      </c>
      <c r="C76" s="54">
        <v>44120</v>
      </c>
      <c r="D76" s="51" t="s">
        <v>26</v>
      </c>
      <c r="E76" s="54">
        <v>46593</v>
      </c>
      <c r="F76" s="79">
        <v>20</v>
      </c>
      <c r="G76" s="113">
        <v>0.95</v>
      </c>
      <c r="H76" s="98"/>
    </row>
    <row r="77" spans="1:14" x14ac:dyDescent="0.25">
      <c r="A77" s="136"/>
      <c r="B77" s="60">
        <v>44118</v>
      </c>
      <c r="C77" s="60">
        <v>44120</v>
      </c>
      <c r="D77" s="88" t="s">
        <v>28</v>
      </c>
      <c r="E77" s="87">
        <v>46868</v>
      </c>
      <c r="F77" s="109">
        <v>150</v>
      </c>
      <c r="G77" s="114">
        <v>0.98</v>
      </c>
    </row>
    <row r="78" spans="1:14" x14ac:dyDescent="0.25">
      <c r="A78" s="136"/>
      <c r="B78" s="54">
        <v>44118</v>
      </c>
      <c r="C78" s="54">
        <v>44120</v>
      </c>
      <c r="D78" s="51" t="s">
        <v>60</v>
      </c>
      <c r="E78" s="54">
        <v>47639</v>
      </c>
      <c r="F78" s="79">
        <v>1149.903</v>
      </c>
      <c r="G78" s="113">
        <v>2.0499999999999998</v>
      </c>
    </row>
    <row r="79" spans="1:14" x14ac:dyDescent="0.25">
      <c r="A79" s="137"/>
      <c r="B79" s="128" t="s">
        <v>37</v>
      </c>
      <c r="C79" s="129"/>
      <c r="D79" s="129"/>
      <c r="E79" s="130"/>
      <c r="F79" s="115">
        <f>SUM(F76:F78)</f>
        <v>1319.903</v>
      </c>
      <c r="G79" s="116"/>
    </row>
    <row r="80" spans="1:14" x14ac:dyDescent="0.25">
      <c r="A80" s="135">
        <v>15</v>
      </c>
      <c r="B80" s="54">
        <v>44153</v>
      </c>
      <c r="C80" s="54">
        <v>44155</v>
      </c>
      <c r="D80" s="51" t="s">
        <v>63</v>
      </c>
      <c r="E80" s="54">
        <v>45772</v>
      </c>
      <c r="F80" s="79">
        <v>80</v>
      </c>
      <c r="G80" s="113">
        <v>0.36</v>
      </c>
    </row>
    <row r="81" spans="1:7" x14ac:dyDescent="0.25">
      <c r="A81" s="136"/>
      <c r="B81" s="60">
        <v>44153</v>
      </c>
      <c r="C81" s="60">
        <v>44155</v>
      </c>
      <c r="D81" s="88" t="s">
        <v>28</v>
      </c>
      <c r="E81" s="87">
        <v>46868</v>
      </c>
      <c r="F81" s="109">
        <v>95</v>
      </c>
      <c r="G81" s="114">
        <v>0.85</v>
      </c>
    </row>
    <row r="82" spans="1:7" x14ac:dyDescent="0.25">
      <c r="A82" s="136"/>
      <c r="B82" s="54">
        <v>44153</v>
      </c>
      <c r="C82" s="54">
        <v>44155</v>
      </c>
      <c r="D82" s="51" t="s">
        <v>24</v>
      </c>
      <c r="E82" s="54">
        <v>47416</v>
      </c>
      <c r="F82" s="79">
        <v>39.484999999999999</v>
      </c>
      <c r="G82" s="113">
        <v>1.04</v>
      </c>
    </row>
    <row r="83" spans="1:7" x14ac:dyDescent="0.25">
      <c r="A83" s="137"/>
      <c r="B83" s="128" t="s">
        <v>37</v>
      </c>
      <c r="C83" s="129"/>
      <c r="D83" s="129"/>
      <c r="E83" s="130"/>
      <c r="F83" s="115">
        <f>SUM(F80:F82)</f>
        <v>214.48500000000001</v>
      </c>
      <c r="G83" s="116"/>
    </row>
    <row r="84" spans="1:7" x14ac:dyDescent="0.25">
      <c r="A84" s="144">
        <v>16</v>
      </c>
      <c r="B84" s="112">
        <v>44181</v>
      </c>
      <c r="C84" s="112">
        <v>44183</v>
      </c>
      <c r="D84" s="51" t="s">
        <v>24</v>
      </c>
      <c r="E84" s="68">
        <v>47416</v>
      </c>
      <c r="F84" s="117">
        <v>276</v>
      </c>
      <c r="G84" s="119">
        <v>1.1399999999999999</v>
      </c>
    </row>
    <row r="85" spans="1:7" x14ac:dyDescent="0.25">
      <c r="A85" s="145"/>
      <c r="B85" s="60">
        <v>44181</v>
      </c>
      <c r="C85" s="60">
        <v>44183</v>
      </c>
      <c r="D85" s="88" t="s">
        <v>26</v>
      </c>
      <c r="E85" s="87">
        <v>46593</v>
      </c>
      <c r="F85" s="118">
        <v>210</v>
      </c>
      <c r="G85" s="114">
        <v>0.86</v>
      </c>
    </row>
    <row r="86" spans="1:7" x14ac:dyDescent="0.25">
      <c r="A86" s="145"/>
      <c r="B86" s="112">
        <v>44181</v>
      </c>
      <c r="C86" s="112">
        <v>44183</v>
      </c>
      <c r="D86" s="51" t="s">
        <v>28</v>
      </c>
      <c r="E86" s="68">
        <v>46868</v>
      </c>
      <c r="F86" s="117">
        <v>32</v>
      </c>
      <c r="G86" s="119">
        <v>0.97</v>
      </c>
    </row>
    <row r="87" spans="1:7" x14ac:dyDescent="0.25">
      <c r="A87" s="145"/>
      <c r="B87" s="60">
        <v>44181</v>
      </c>
      <c r="C87" s="60">
        <v>44183</v>
      </c>
      <c r="D87" s="88" t="s">
        <v>60</v>
      </c>
      <c r="E87" s="87">
        <v>47639</v>
      </c>
      <c r="F87" s="109">
        <v>1144.4169999999999</v>
      </c>
      <c r="G87" s="114">
        <v>1.97</v>
      </c>
    </row>
    <row r="88" spans="1:7" x14ac:dyDescent="0.25">
      <c r="A88" s="146"/>
      <c r="B88" s="132" t="s">
        <v>37</v>
      </c>
      <c r="C88" s="133"/>
      <c r="D88" s="133"/>
      <c r="E88" s="134"/>
      <c r="F88" s="77">
        <f>SUM(F84:F87)</f>
        <v>1662.4169999999999</v>
      </c>
      <c r="G88" s="78"/>
    </row>
    <row r="89" spans="1:7" x14ac:dyDescent="0.25">
      <c r="A89" s="60"/>
      <c r="B89" s="60"/>
      <c r="C89" s="60"/>
      <c r="D89" s="88"/>
      <c r="E89" s="87"/>
      <c r="F89" s="109"/>
      <c r="G89" s="114"/>
    </row>
    <row r="90" spans="1:7" x14ac:dyDescent="0.25">
      <c r="A90" s="120"/>
      <c r="B90" s="125" t="s">
        <v>38</v>
      </c>
      <c r="C90" s="126"/>
      <c r="D90" s="126"/>
      <c r="E90" s="127"/>
      <c r="F90" s="121">
        <f>+F9+F13+F20+F27+F33+F38+F43+F48+F53+F61+F66+F70+F75+F79+F83+F88</f>
        <v>107140.92800000001</v>
      </c>
      <c r="G90" s="122"/>
    </row>
  </sheetData>
  <mergeCells count="34">
    <mergeCell ref="A84:A88"/>
    <mergeCell ref="B88:E88"/>
    <mergeCell ref="A76:A79"/>
    <mergeCell ref="A62:A66"/>
    <mergeCell ref="A67:A70"/>
    <mergeCell ref="B70:E70"/>
    <mergeCell ref="A71:A75"/>
    <mergeCell ref="B75:E75"/>
    <mergeCell ref="B66:E66"/>
    <mergeCell ref="A80:A83"/>
    <mergeCell ref="B83:E83"/>
    <mergeCell ref="A54:A61"/>
    <mergeCell ref="B61:E61"/>
    <mergeCell ref="A44:A48"/>
    <mergeCell ref="B48:E48"/>
    <mergeCell ref="B43:E43"/>
    <mergeCell ref="A49:A53"/>
    <mergeCell ref="B53:E53"/>
    <mergeCell ref="B90:E90"/>
    <mergeCell ref="B79:E79"/>
    <mergeCell ref="A1:F1"/>
    <mergeCell ref="A34:A38"/>
    <mergeCell ref="B9:E9"/>
    <mergeCell ref="B13:E13"/>
    <mergeCell ref="B20:E20"/>
    <mergeCell ref="B27:E27"/>
    <mergeCell ref="B33:E33"/>
    <mergeCell ref="B38:E38"/>
    <mergeCell ref="A6:A9"/>
    <mergeCell ref="A10:A13"/>
    <mergeCell ref="A14:A20"/>
    <mergeCell ref="A21:A27"/>
    <mergeCell ref="A28:A33"/>
    <mergeCell ref="A39:A43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13E85-F0C0-4DE8-8FCE-AECA21FDF3E8}">
  <sheetPr>
    <pageSetUpPr fitToPage="1"/>
  </sheetPr>
  <dimension ref="A1:L92"/>
  <sheetViews>
    <sheetView topLeftCell="A74" workbookViewId="0">
      <selection activeCell="F87" sqref="F87"/>
    </sheetView>
  </sheetViews>
  <sheetFormatPr defaultColWidth="9.140625" defaultRowHeight="15" x14ac:dyDescent="0.25"/>
  <cols>
    <col min="1" max="1" width="9.140625" style="17"/>
    <col min="2" max="2" width="17" style="17" customWidth="1"/>
    <col min="3" max="3" width="17.85546875" style="17" customWidth="1"/>
    <col min="4" max="4" width="16.140625" style="17" customWidth="1"/>
    <col min="5" max="5" width="17" style="21" customWidth="1"/>
    <col min="6" max="6" width="16" style="17" customWidth="1"/>
    <col min="7" max="7" width="15.28515625" style="21" customWidth="1"/>
    <col min="8" max="11" width="9.140625" style="17"/>
    <col min="12" max="12" width="15" style="17" bestFit="1" customWidth="1"/>
    <col min="13" max="16384" width="9.140625" style="17"/>
  </cols>
  <sheetData>
    <row r="1" spans="1:7" x14ac:dyDescent="0.25">
      <c r="A1" s="124" t="s">
        <v>56</v>
      </c>
      <c r="B1" s="124"/>
      <c r="C1" s="124"/>
      <c r="D1" s="124"/>
      <c r="E1" s="124"/>
      <c r="F1" s="124"/>
    </row>
    <row r="2" spans="1:7" x14ac:dyDescent="0.25">
      <c r="A2" s="16"/>
      <c r="B2" s="16"/>
      <c r="D2" s="45" t="s">
        <v>55</v>
      </c>
      <c r="E2" s="22"/>
      <c r="F2" s="16"/>
    </row>
    <row r="3" spans="1:7" x14ac:dyDescent="0.25">
      <c r="A3" s="16"/>
      <c r="B3" s="16"/>
      <c r="C3" s="16"/>
      <c r="D3" s="16"/>
      <c r="E3" s="22"/>
      <c r="F3" s="16"/>
    </row>
    <row r="5" spans="1:7" ht="38.25" x14ac:dyDescent="0.25">
      <c r="A5" s="7" t="s">
        <v>39</v>
      </c>
      <c r="B5" s="7" t="s">
        <v>41</v>
      </c>
      <c r="C5" s="7" t="s">
        <v>42</v>
      </c>
      <c r="D5" s="7" t="s">
        <v>43</v>
      </c>
      <c r="E5" s="7" t="s">
        <v>44</v>
      </c>
      <c r="F5" s="18" t="s">
        <v>47</v>
      </c>
      <c r="G5" s="18" t="s">
        <v>49</v>
      </c>
    </row>
    <row r="6" spans="1:7" x14ac:dyDescent="0.25">
      <c r="A6" s="131">
        <v>1</v>
      </c>
      <c r="B6" s="47">
        <v>43909</v>
      </c>
      <c r="C6" s="47">
        <v>43913</v>
      </c>
      <c r="D6" s="23" t="s">
        <v>22</v>
      </c>
      <c r="E6" s="57">
        <v>44676</v>
      </c>
      <c r="F6" s="24">
        <v>1472.0350000000001</v>
      </c>
      <c r="G6" s="25">
        <v>1.05</v>
      </c>
    </row>
    <row r="7" spans="1:7" x14ac:dyDescent="0.25">
      <c r="A7" s="131"/>
      <c r="B7" s="48">
        <v>43909</v>
      </c>
      <c r="C7" s="48">
        <v>43913</v>
      </c>
      <c r="D7" s="26" t="s">
        <v>23</v>
      </c>
      <c r="E7" s="48">
        <v>45863</v>
      </c>
      <c r="F7" s="27">
        <v>343.97500000000002</v>
      </c>
      <c r="G7" s="28">
        <v>1.73</v>
      </c>
    </row>
    <row r="8" spans="1:7" x14ac:dyDescent="0.25">
      <c r="A8" s="131"/>
      <c r="B8" s="47">
        <v>43909</v>
      </c>
      <c r="C8" s="47">
        <v>43913</v>
      </c>
      <c r="D8" s="23" t="s">
        <v>24</v>
      </c>
      <c r="E8" s="57">
        <v>47416</v>
      </c>
      <c r="F8" s="24">
        <v>680.02499999999998</v>
      </c>
      <c r="G8" s="29">
        <v>1.97</v>
      </c>
    </row>
    <row r="9" spans="1:7" x14ac:dyDescent="0.25">
      <c r="A9" s="131"/>
      <c r="B9" s="128" t="s">
        <v>45</v>
      </c>
      <c r="C9" s="129"/>
      <c r="D9" s="129"/>
      <c r="E9" s="130"/>
      <c r="F9" s="30">
        <f>SUM(F6:F8)</f>
        <v>2496.0350000000003</v>
      </c>
      <c r="G9" s="31"/>
    </row>
    <row r="10" spans="1:7" x14ac:dyDescent="0.25">
      <c r="A10" s="131">
        <v>2</v>
      </c>
      <c r="B10" s="47">
        <v>43913</v>
      </c>
      <c r="C10" s="47">
        <v>43915</v>
      </c>
      <c r="D10" s="23" t="s">
        <v>22</v>
      </c>
      <c r="E10" s="57">
        <v>44676</v>
      </c>
      <c r="F10" s="24">
        <v>5538.6930000000002</v>
      </c>
      <c r="G10" s="29">
        <v>1</v>
      </c>
    </row>
    <row r="11" spans="1:7" x14ac:dyDescent="0.25">
      <c r="A11" s="131"/>
      <c r="B11" s="48">
        <v>43913</v>
      </c>
      <c r="C11" s="48">
        <v>43915</v>
      </c>
      <c r="D11" s="26" t="s">
        <v>25</v>
      </c>
      <c r="E11" s="48">
        <v>45407</v>
      </c>
      <c r="F11" s="27">
        <v>60</v>
      </c>
      <c r="G11" s="28">
        <v>1.21</v>
      </c>
    </row>
    <row r="12" spans="1:7" x14ac:dyDescent="0.25">
      <c r="A12" s="131"/>
      <c r="B12" s="47">
        <v>43913</v>
      </c>
      <c r="C12" s="47">
        <v>43915</v>
      </c>
      <c r="D12" s="23" t="s">
        <v>26</v>
      </c>
      <c r="E12" s="57">
        <v>46593</v>
      </c>
      <c r="F12" s="24">
        <v>20</v>
      </c>
      <c r="G12" s="29">
        <v>1.81</v>
      </c>
    </row>
    <row r="13" spans="1:7" x14ac:dyDescent="0.25">
      <c r="A13" s="131"/>
      <c r="B13" s="128" t="s">
        <v>45</v>
      </c>
      <c r="C13" s="129"/>
      <c r="D13" s="129"/>
      <c r="E13" s="130"/>
      <c r="F13" s="30">
        <f>SUM(F10:F12)</f>
        <v>5618.6930000000002</v>
      </c>
      <c r="G13" s="31"/>
    </row>
    <row r="14" spans="1:7" x14ac:dyDescent="0.25">
      <c r="A14" s="131">
        <v>3</v>
      </c>
      <c r="B14" s="47">
        <v>43916</v>
      </c>
      <c r="C14" s="47">
        <v>43920</v>
      </c>
      <c r="D14" s="23" t="s">
        <v>22</v>
      </c>
      <c r="E14" s="57">
        <v>44676</v>
      </c>
      <c r="F14" s="24">
        <v>248.34200000000001</v>
      </c>
      <c r="G14" s="29">
        <v>0.82</v>
      </c>
    </row>
    <row r="15" spans="1:7" x14ac:dyDescent="0.25">
      <c r="A15" s="131"/>
      <c r="B15" s="48">
        <v>43916</v>
      </c>
      <c r="C15" s="48">
        <v>43920</v>
      </c>
      <c r="D15" s="26" t="s">
        <v>23</v>
      </c>
      <c r="E15" s="48">
        <v>45863</v>
      </c>
      <c r="F15" s="27">
        <v>37.5</v>
      </c>
      <c r="G15" s="28">
        <v>1.23</v>
      </c>
    </row>
    <row r="16" spans="1:7" x14ac:dyDescent="0.25">
      <c r="A16" s="131"/>
      <c r="B16" s="47">
        <v>43916</v>
      </c>
      <c r="C16" s="47">
        <v>43920</v>
      </c>
      <c r="D16" s="32" t="s">
        <v>27</v>
      </c>
      <c r="E16" s="57">
        <v>46228</v>
      </c>
      <c r="F16" s="24">
        <v>5032.6440000000002</v>
      </c>
      <c r="G16" s="29">
        <v>1.44</v>
      </c>
    </row>
    <row r="17" spans="1:7" x14ac:dyDescent="0.25">
      <c r="A17" s="131"/>
      <c r="B17" s="48">
        <v>43916</v>
      </c>
      <c r="C17" s="48">
        <v>43920</v>
      </c>
      <c r="D17" s="26" t="s">
        <v>26</v>
      </c>
      <c r="E17" s="48">
        <v>46593</v>
      </c>
      <c r="F17" s="27">
        <v>165.45400000000001</v>
      </c>
      <c r="G17" s="28">
        <v>1.65</v>
      </c>
    </row>
    <row r="18" spans="1:7" x14ac:dyDescent="0.25">
      <c r="A18" s="131"/>
      <c r="B18" s="47">
        <v>43916</v>
      </c>
      <c r="C18" s="47">
        <v>43920</v>
      </c>
      <c r="D18" s="23" t="s">
        <v>28</v>
      </c>
      <c r="E18" s="57">
        <v>46868</v>
      </c>
      <c r="F18" s="24">
        <v>200</v>
      </c>
      <c r="G18" s="29">
        <v>1.77</v>
      </c>
    </row>
    <row r="19" spans="1:7" x14ac:dyDescent="0.25">
      <c r="A19" s="131"/>
      <c r="B19" s="48">
        <v>43916</v>
      </c>
      <c r="C19" s="48">
        <v>43920</v>
      </c>
      <c r="D19" s="26" t="s">
        <v>24</v>
      </c>
      <c r="E19" s="48">
        <v>47416</v>
      </c>
      <c r="F19" s="27">
        <v>5000</v>
      </c>
      <c r="G19" s="28">
        <v>1.77</v>
      </c>
    </row>
    <row r="20" spans="1:7" x14ac:dyDescent="0.25">
      <c r="A20" s="131"/>
      <c r="B20" s="132" t="s">
        <v>45</v>
      </c>
      <c r="C20" s="133"/>
      <c r="D20" s="133"/>
      <c r="E20" s="134"/>
      <c r="F20" s="33">
        <f>SUM(F14:F19)</f>
        <v>10683.939999999999</v>
      </c>
      <c r="G20" s="34"/>
    </row>
    <row r="21" spans="1:7" x14ac:dyDescent="0.25">
      <c r="A21" s="131">
        <v>4</v>
      </c>
      <c r="B21" s="49">
        <v>43937</v>
      </c>
      <c r="C21" s="48">
        <v>43941</v>
      </c>
      <c r="D21" s="26" t="s">
        <v>29</v>
      </c>
      <c r="E21" s="48">
        <v>44341</v>
      </c>
      <c r="F21" s="27">
        <v>50</v>
      </c>
      <c r="G21" s="28">
        <v>0.5</v>
      </c>
    </row>
    <row r="22" spans="1:7" x14ac:dyDescent="0.25">
      <c r="A22" s="131"/>
      <c r="B22" s="50">
        <v>43937</v>
      </c>
      <c r="C22" s="47">
        <v>43941</v>
      </c>
      <c r="D22" s="23" t="s">
        <v>22</v>
      </c>
      <c r="E22" s="57">
        <v>44676</v>
      </c>
      <c r="F22" s="24">
        <v>25</v>
      </c>
      <c r="G22" s="29">
        <v>0.63</v>
      </c>
    </row>
    <row r="23" spans="1:7" x14ac:dyDescent="0.25">
      <c r="A23" s="131"/>
      <c r="B23" s="49">
        <v>43937</v>
      </c>
      <c r="C23" s="48">
        <v>43941</v>
      </c>
      <c r="D23" s="26" t="s">
        <v>30</v>
      </c>
      <c r="E23" s="48">
        <v>44767</v>
      </c>
      <c r="F23" s="27">
        <v>500</v>
      </c>
      <c r="G23" s="28">
        <v>0.65</v>
      </c>
    </row>
    <row r="24" spans="1:7" x14ac:dyDescent="0.25">
      <c r="A24" s="131"/>
      <c r="B24" s="50">
        <v>43937</v>
      </c>
      <c r="C24" s="47">
        <v>43941</v>
      </c>
      <c r="D24" s="23" t="s">
        <v>23</v>
      </c>
      <c r="E24" s="57">
        <v>45863</v>
      </c>
      <c r="F24" s="24">
        <v>10037.4</v>
      </c>
      <c r="G24" s="29">
        <v>1.04</v>
      </c>
    </row>
    <row r="25" spans="1:7" x14ac:dyDescent="0.25">
      <c r="A25" s="131"/>
      <c r="B25" s="49">
        <v>43937</v>
      </c>
      <c r="C25" s="48">
        <v>43941</v>
      </c>
      <c r="D25" s="26" t="s">
        <v>28</v>
      </c>
      <c r="E25" s="48">
        <v>46868</v>
      </c>
      <c r="F25" s="27">
        <v>5042</v>
      </c>
      <c r="G25" s="28">
        <v>1.38</v>
      </c>
    </row>
    <row r="26" spans="1:7" x14ac:dyDescent="0.25">
      <c r="A26" s="131"/>
      <c r="B26" s="50">
        <v>43937</v>
      </c>
      <c r="C26" s="47">
        <v>43941</v>
      </c>
      <c r="D26" s="23" t="s">
        <v>24</v>
      </c>
      <c r="E26" s="57">
        <v>47416</v>
      </c>
      <c r="F26" s="24">
        <v>15000</v>
      </c>
      <c r="G26" s="29">
        <v>1.38</v>
      </c>
    </row>
    <row r="27" spans="1:7" x14ac:dyDescent="0.25">
      <c r="A27" s="131"/>
      <c r="B27" s="128" t="s">
        <v>45</v>
      </c>
      <c r="C27" s="129"/>
      <c r="D27" s="129"/>
      <c r="E27" s="130"/>
      <c r="F27" s="30">
        <f>SUM(F21:F26)</f>
        <v>30654.400000000001</v>
      </c>
      <c r="G27" s="31"/>
    </row>
    <row r="28" spans="1:7" x14ac:dyDescent="0.25">
      <c r="A28" s="131">
        <v>5</v>
      </c>
      <c r="B28" s="50">
        <v>43950</v>
      </c>
      <c r="C28" s="50">
        <v>43951</v>
      </c>
      <c r="D28" s="32" t="s">
        <v>31</v>
      </c>
      <c r="E28" s="58">
        <v>44951</v>
      </c>
      <c r="F28" s="35">
        <v>200</v>
      </c>
      <c r="G28" s="36">
        <v>0.59</v>
      </c>
    </row>
    <row r="29" spans="1:7" x14ac:dyDescent="0.25">
      <c r="A29" s="131"/>
      <c r="B29" s="49">
        <v>43950</v>
      </c>
      <c r="C29" s="49">
        <v>43951</v>
      </c>
      <c r="D29" s="37" t="s">
        <v>32</v>
      </c>
      <c r="E29" s="49">
        <v>45380</v>
      </c>
      <c r="F29" s="38">
        <v>3690</v>
      </c>
      <c r="G29" s="39">
        <v>1.4</v>
      </c>
    </row>
    <row r="30" spans="1:7" x14ac:dyDescent="0.25">
      <c r="A30" s="131"/>
      <c r="B30" s="50">
        <v>43950</v>
      </c>
      <c r="C30" s="50">
        <v>43951</v>
      </c>
      <c r="D30" s="32" t="s">
        <v>27</v>
      </c>
      <c r="E30" s="57">
        <v>46228</v>
      </c>
      <c r="F30" s="35">
        <v>334.5</v>
      </c>
      <c r="G30" s="29">
        <v>1.18</v>
      </c>
    </row>
    <row r="31" spans="1:7" x14ac:dyDescent="0.25">
      <c r="A31" s="131"/>
      <c r="B31" s="49">
        <v>43950</v>
      </c>
      <c r="C31" s="49">
        <v>43951</v>
      </c>
      <c r="D31" s="37" t="s">
        <v>33</v>
      </c>
      <c r="E31" s="49">
        <v>46504</v>
      </c>
      <c r="F31" s="38">
        <v>8763.2780000000002</v>
      </c>
      <c r="G31" s="39">
        <v>1.9</v>
      </c>
    </row>
    <row r="32" spans="1:7" x14ac:dyDescent="0.25">
      <c r="A32" s="131"/>
      <c r="B32" s="50">
        <v>43950</v>
      </c>
      <c r="C32" s="50">
        <v>43951</v>
      </c>
      <c r="D32" s="32" t="s">
        <v>28</v>
      </c>
      <c r="E32" s="57">
        <v>46868</v>
      </c>
      <c r="F32" s="35">
        <v>194.952</v>
      </c>
      <c r="G32" s="29">
        <v>1.42</v>
      </c>
    </row>
    <row r="33" spans="1:7" x14ac:dyDescent="0.25">
      <c r="A33" s="131"/>
      <c r="B33" s="128" t="s">
        <v>45</v>
      </c>
      <c r="C33" s="129"/>
      <c r="D33" s="129"/>
      <c r="E33" s="130"/>
      <c r="F33" s="40">
        <f>SUM(F28:F32)</f>
        <v>13182.73</v>
      </c>
      <c r="G33" s="31"/>
    </row>
    <row r="34" spans="1:7" x14ac:dyDescent="0.25">
      <c r="A34" s="131">
        <v>6</v>
      </c>
      <c r="B34" s="50">
        <v>43964</v>
      </c>
      <c r="C34" s="50">
        <v>43966</v>
      </c>
      <c r="D34" s="32" t="s">
        <v>34</v>
      </c>
      <c r="E34" s="58">
        <v>45224</v>
      </c>
      <c r="F34" s="35">
        <v>100</v>
      </c>
      <c r="G34" s="36">
        <v>0.64</v>
      </c>
    </row>
    <row r="35" spans="1:7" x14ac:dyDescent="0.25">
      <c r="A35" s="131"/>
      <c r="B35" s="49">
        <v>43964</v>
      </c>
      <c r="C35" s="49">
        <v>43966</v>
      </c>
      <c r="D35" s="37" t="s">
        <v>32</v>
      </c>
      <c r="E35" s="49">
        <v>45380</v>
      </c>
      <c r="F35" s="38">
        <v>760</v>
      </c>
      <c r="G35" s="39">
        <v>1.4</v>
      </c>
    </row>
    <row r="36" spans="1:7" x14ac:dyDescent="0.25">
      <c r="A36" s="131"/>
      <c r="B36" s="50">
        <v>43964</v>
      </c>
      <c r="C36" s="50">
        <v>43966</v>
      </c>
      <c r="D36" s="32" t="s">
        <v>35</v>
      </c>
      <c r="E36" s="57">
        <v>45747</v>
      </c>
      <c r="F36" s="35">
        <v>3495</v>
      </c>
      <c r="G36" s="36">
        <v>1.71</v>
      </c>
    </row>
    <row r="37" spans="1:7" x14ac:dyDescent="0.25">
      <c r="A37" s="131"/>
      <c r="B37" s="49">
        <v>43964</v>
      </c>
      <c r="C37" s="49">
        <v>43966</v>
      </c>
      <c r="D37" s="37" t="s">
        <v>33</v>
      </c>
      <c r="E37" s="49">
        <v>46504</v>
      </c>
      <c r="F37" s="27">
        <v>4074.6010000000001</v>
      </c>
      <c r="G37" s="39">
        <v>2.09</v>
      </c>
    </row>
    <row r="38" spans="1:7" x14ac:dyDescent="0.25">
      <c r="A38" s="131"/>
      <c r="B38" s="132" t="s">
        <v>45</v>
      </c>
      <c r="C38" s="133"/>
      <c r="D38" s="133"/>
      <c r="E38" s="134"/>
      <c r="F38" s="41">
        <f>SUM(F34:F37)</f>
        <v>8429.6010000000006</v>
      </c>
      <c r="G38" s="42"/>
    </row>
    <row r="39" spans="1:7" x14ac:dyDescent="0.25">
      <c r="A39" s="135">
        <v>7</v>
      </c>
      <c r="B39" s="49">
        <v>43978</v>
      </c>
      <c r="C39" s="49">
        <v>43980</v>
      </c>
      <c r="D39" s="37" t="s">
        <v>31</v>
      </c>
      <c r="E39" s="49">
        <v>44951</v>
      </c>
      <c r="F39" s="27">
        <v>50</v>
      </c>
      <c r="G39" s="39">
        <v>0.57999999999999996</v>
      </c>
    </row>
    <row r="40" spans="1:7" x14ac:dyDescent="0.25">
      <c r="A40" s="136"/>
      <c r="B40" s="54">
        <v>43978</v>
      </c>
      <c r="C40" s="55">
        <v>43980</v>
      </c>
      <c r="D40" s="51" t="s">
        <v>35</v>
      </c>
      <c r="E40" s="56">
        <v>45747</v>
      </c>
      <c r="F40" s="52">
        <v>1011</v>
      </c>
      <c r="G40" s="53">
        <v>1.71</v>
      </c>
    </row>
    <row r="41" spans="1:7" x14ac:dyDescent="0.25">
      <c r="A41" s="136"/>
      <c r="B41" s="49">
        <v>43978</v>
      </c>
      <c r="C41" s="49">
        <v>43980</v>
      </c>
      <c r="D41" s="37" t="s">
        <v>58</v>
      </c>
      <c r="E41" s="49">
        <v>45922</v>
      </c>
      <c r="F41" s="27">
        <v>5278</v>
      </c>
      <c r="G41" s="39">
        <v>1.68</v>
      </c>
    </row>
    <row r="42" spans="1:7" x14ac:dyDescent="0.25">
      <c r="A42" s="136"/>
      <c r="B42" s="54">
        <v>43978</v>
      </c>
      <c r="C42" s="55">
        <v>43980</v>
      </c>
      <c r="D42" s="51" t="s">
        <v>33</v>
      </c>
      <c r="E42" s="56">
        <v>46504</v>
      </c>
      <c r="F42" s="52">
        <v>7999.2039999999997</v>
      </c>
      <c r="G42" s="53">
        <v>1.92</v>
      </c>
    </row>
    <row r="43" spans="1:7" x14ac:dyDescent="0.25">
      <c r="A43" s="137"/>
      <c r="B43" s="128" t="s">
        <v>45</v>
      </c>
      <c r="C43" s="129"/>
      <c r="D43" s="129"/>
      <c r="E43" s="130"/>
      <c r="F43" s="30">
        <f>SUM(F39:F42)</f>
        <v>14338.204</v>
      </c>
      <c r="G43" s="31"/>
    </row>
    <row r="44" spans="1:7" x14ac:dyDescent="0.25">
      <c r="A44" s="135">
        <v>8</v>
      </c>
      <c r="B44" s="54">
        <v>43992</v>
      </c>
      <c r="C44" s="55">
        <v>43994</v>
      </c>
      <c r="D44" s="51" t="s">
        <v>33</v>
      </c>
      <c r="E44" s="56">
        <v>46504</v>
      </c>
      <c r="F44" s="24">
        <v>1861.335</v>
      </c>
      <c r="G44" s="53">
        <v>1.82</v>
      </c>
    </row>
    <row r="45" spans="1:7" x14ac:dyDescent="0.25">
      <c r="A45" s="136"/>
      <c r="B45" s="49">
        <v>43992</v>
      </c>
      <c r="C45" s="49">
        <v>43994</v>
      </c>
      <c r="D45" s="37" t="s">
        <v>59</v>
      </c>
      <c r="E45" s="49">
        <v>46545</v>
      </c>
      <c r="F45" s="27">
        <v>4490</v>
      </c>
      <c r="G45" s="39">
        <v>1.87</v>
      </c>
    </row>
    <row r="46" spans="1:7" x14ac:dyDescent="0.25">
      <c r="A46" s="136"/>
      <c r="B46" s="54">
        <v>43992</v>
      </c>
      <c r="C46" s="55">
        <v>43994</v>
      </c>
      <c r="D46" s="51" t="s">
        <v>28</v>
      </c>
      <c r="E46" s="56">
        <v>46868</v>
      </c>
      <c r="F46" s="24">
        <v>83</v>
      </c>
      <c r="G46" s="53">
        <v>1.29</v>
      </c>
    </row>
    <row r="47" spans="1:7" x14ac:dyDescent="0.25">
      <c r="A47" s="136"/>
      <c r="B47" s="49">
        <v>43992</v>
      </c>
      <c r="C47" s="49">
        <v>43994</v>
      </c>
      <c r="D47" s="37" t="s">
        <v>60</v>
      </c>
      <c r="E47" s="49">
        <v>47639</v>
      </c>
      <c r="F47" s="27">
        <v>1964.5</v>
      </c>
      <c r="G47" s="39">
        <v>2.14</v>
      </c>
    </row>
    <row r="48" spans="1:7" x14ac:dyDescent="0.25">
      <c r="A48" s="137"/>
      <c r="B48" s="132" t="s">
        <v>45</v>
      </c>
      <c r="C48" s="133"/>
      <c r="D48" s="133"/>
      <c r="E48" s="134"/>
      <c r="F48" s="33">
        <f>SUM(F44:F47)</f>
        <v>8398.8349999999991</v>
      </c>
      <c r="G48" s="34"/>
    </row>
    <row r="49" spans="1:12" x14ac:dyDescent="0.25">
      <c r="A49" s="135">
        <v>9</v>
      </c>
      <c r="B49" s="60">
        <v>44006</v>
      </c>
      <c r="C49" s="61">
        <v>44008</v>
      </c>
      <c r="D49" s="62" t="s">
        <v>26</v>
      </c>
      <c r="E49" s="63">
        <v>46593</v>
      </c>
      <c r="F49" s="27">
        <v>15</v>
      </c>
      <c r="G49" s="64">
        <v>1.1299999999999999</v>
      </c>
    </row>
    <row r="50" spans="1:12" x14ac:dyDescent="0.25">
      <c r="A50" s="136"/>
      <c r="B50" s="54">
        <v>44006</v>
      </c>
      <c r="C50" s="55">
        <v>44008</v>
      </c>
      <c r="D50" s="51" t="s">
        <v>28</v>
      </c>
      <c r="E50" s="56">
        <v>46868</v>
      </c>
      <c r="F50" s="24">
        <v>190</v>
      </c>
      <c r="G50" s="53">
        <v>1.26</v>
      </c>
    </row>
    <row r="51" spans="1:12" x14ac:dyDescent="0.25">
      <c r="A51" s="136"/>
      <c r="B51" s="60">
        <v>44006</v>
      </c>
      <c r="C51" s="61">
        <v>44008</v>
      </c>
      <c r="D51" s="62" t="s">
        <v>24</v>
      </c>
      <c r="E51" s="63">
        <v>47416</v>
      </c>
      <c r="F51" s="27">
        <v>180</v>
      </c>
      <c r="G51" s="64">
        <v>1.31</v>
      </c>
    </row>
    <row r="52" spans="1:12" x14ac:dyDescent="0.25">
      <c r="A52" s="136"/>
      <c r="B52" s="54">
        <v>44006</v>
      </c>
      <c r="C52" s="55">
        <v>44008</v>
      </c>
      <c r="D52" s="51" t="s">
        <v>60</v>
      </c>
      <c r="E52" s="56">
        <v>47639</v>
      </c>
      <c r="F52" s="24">
        <v>1990.3989999999999</v>
      </c>
      <c r="G52" s="53">
        <v>2.1800000000000002</v>
      </c>
    </row>
    <row r="53" spans="1:12" x14ac:dyDescent="0.25">
      <c r="A53" s="137"/>
      <c r="B53" s="128" t="s">
        <v>45</v>
      </c>
      <c r="C53" s="129"/>
      <c r="D53" s="129"/>
      <c r="E53" s="130"/>
      <c r="F53" s="30">
        <f>SUM(F49:F52)</f>
        <v>2375.3989999999999</v>
      </c>
      <c r="G53" s="31"/>
      <c r="L53" s="59"/>
    </row>
    <row r="54" spans="1:12" x14ac:dyDescent="0.25">
      <c r="A54" s="138">
        <v>10</v>
      </c>
      <c r="B54" s="65">
        <v>44020</v>
      </c>
      <c r="C54" s="66">
        <v>44022</v>
      </c>
      <c r="D54" s="67" t="s">
        <v>34</v>
      </c>
      <c r="E54" s="68">
        <v>45224</v>
      </c>
      <c r="F54" s="35">
        <v>105</v>
      </c>
      <c r="G54" s="69">
        <v>0.28999999999999998</v>
      </c>
    </row>
    <row r="55" spans="1:12" x14ac:dyDescent="0.25">
      <c r="A55" s="139"/>
      <c r="B55" s="70">
        <v>44020</v>
      </c>
      <c r="C55" s="71">
        <v>44022</v>
      </c>
      <c r="D55" s="72" t="s">
        <v>62</v>
      </c>
      <c r="E55" s="73">
        <v>45841</v>
      </c>
      <c r="F55" s="38">
        <v>2686.7550000000001</v>
      </c>
      <c r="G55" s="74">
        <v>1.39</v>
      </c>
      <c r="L55" s="59"/>
    </row>
    <row r="56" spans="1:12" x14ac:dyDescent="0.25">
      <c r="A56" s="139"/>
      <c r="B56" s="65">
        <v>44020</v>
      </c>
      <c r="C56" s="66">
        <v>44022</v>
      </c>
      <c r="D56" s="67" t="s">
        <v>27</v>
      </c>
      <c r="E56" s="68">
        <v>46228</v>
      </c>
      <c r="F56" s="35">
        <v>285</v>
      </c>
      <c r="G56" s="69">
        <v>0.91</v>
      </c>
    </row>
    <row r="57" spans="1:12" x14ac:dyDescent="0.25">
      <c r="A57" s="139"/>
      <c r="B57" s="70">
        <v>44020</v>
      </c>
      <c r="C57" s="71">
        <v>44022</v>
      </c>
      <c r="D57" s="72" t="s">
        <v>59</v>
      </c>
      <c r="E57" s="73">
        <v>46545</v>
      </c>
      <c r="F57" s="38">
        <v>150</v>
      </c>
      <c r="G57" s="74">
        <v>1.77</v>
      </c>
    </row>
    <row r="58" spans="1:12" x14ac:dyDescent="0.25">
      <c r="A58" s="139"/>
      <c r="B58" s="65">
        <v>44020</v>
      </c>
      <c r="C58" s="66">
        <v>44022</v>
      </c>
      <c r="D58" s="67" t="s">
        <v>26</v>
      </c>
      <c r="E58" s="68">
        <v>46593</v>
      </c>
      <c r="F58" s="35">
        <v>130</v>
      </c>
      <c r="G58" s="69">
        <v>1.0900000000000001</v>
      </c>
    </row>
    <row r="59" spans="1:12" x14ac:dyDescent="0.25">
      <c r="A59" s="139"/>
      <c r="B59" s="70">
        <v>44020</v>
      </c>
      <c r="C59" s="71">
        <v>44022</v>
      </c>
      <c r="D59" s="72" t="s">
        <v>28</v>
      </c>
      <c r="E59" s="73">
        <v>46868</v>
      </c>
      <c r="F59" s="38">
        <v>245</v>
      </c>
      <c r="G59" s="74">
        <v>1.18</v>
      </c>
    </row>
    <row r="60" spans="1:12" x14ac:dyDescent="0.25">
      <c r="A60" s="139"/>
      <c r="B60" s="65">
        <v>44020</v>
      </c>
      <c r="C60" s="66">
        <v>44022</v>
      </c>
      <c r="D60" s="67" t="s">
        <v>60</v>
      </c>
      <c r="E60" s="68">
        <v>47639</v>
      </c>
      <c r="F60" s="35">
        <v>1537</v>
      </c>
      <c r="G60" s="69">
        <v>2.15</v>
      </c>
    </row>
    <row r="61" spans="1:12" x14ac:dyDescent="0.25">
      <c r="A61" s="140"/>
      <c r="B61" s="141" t="s">
        <v>45</v>
      </c>
      <c r="C61" s="142"/>
      <c r="D61" s="142"/>
      <c r="E61" s="143"/>
      <c r="F61" s="40">
        <f>SUM(F54:F60)</f>
        <v>5138.7550000000001</v>
      </c>
      <c r="G61" s="75"/>
    </row>
    <row r="62" spans="1:12" x14ac:dyDescent="0.25">
      <c r="A62" s="135">
        <v>11</v>
      </c>
      <c r="B62" s="54">
        <v>44034</v>
      </c>
      <c r="C62" s="55">
        <v>44036</v>
      </c>
      <c r="D62" s="51" t="s">
        <v>62</v>
      </c>
      <c r="E62" s="56">
        <v>45841</v>
      </c>
      <c r="F62" s="24">
        <v>367.83100000000002</v>
      </c>
      <c r="G62" s="53">
        <v>1.4</v>
      </c>
    </row>
    <row r="63" spans="1:12" x14ac:dyDescent="0.25">
      <c r="A63" s="136"/>
      <c r="B63" s="60">
        <v>44034</v>
      </c>
      <c r="C63" s="61">
        <v>44036</v>
      </c>
      <c r="D63" s="62" t="s">
        <v>28</v>
      </c>
      <c r="E63" s="63">
        <v>46868</v>
      </c>
      <c r="F63" s="27">
        <v>106</v>
      </c>
      <c r="G63" s="64">
        <v>1.1599999999999999</v>
      </c>
    </row>
    <row r="64" spans="1:12" x14ac:dyDescent="0.25">
      <c r="A64" s="136"/>
      <c r="B64" s="54">
        <v>44034</v>
      </c>
      <c r="C64" s="55">
        <v>44036</v>
      </c>
      <c r="D64" s="51" t="s">
        <v>24</v>
      </c>
      <c r="E64" s="56">
        <v>47416</v>
      </c>
      <c r="F64" s="24">
        <v>67</v>
      </c>
      <c r="G64" s="53">
        <v>1.2</v>
      </c>
    </row>
    <row r="65" spans="1:7" x14ac:dyDescent="0.25">
      <c r="A65" s="137"/>
      <c r="B65" s="60">
        <v>44034</v>
      </c>
      <c r="C65" s="61">
        <v>44036</v>
      </c>
      <c r="D65" s="62" t="s">
        <v>60</v>
      </c>
      <c r="E65" s="63">
        <v>47639</v>
      </c>
      <c r="F65" s="27">
        <v>1044.7</v>
      </c>
      <c r="G65" s="64">
        <v>2.11</v>
      </c>
    </row>
    <row r="66" spans="1:7" x14ac:dyDescent="0.25">
      <c r="A66" s="76"/>
      <c r="B66" s="132" t="s">
        <v>45</v>
      </c>
      <c r="C66" s="133"/>
      <c r="D66" s="133"/>
      <c r="E66" s="134"/>
      <c r="F66" s="33">
        <f>SUM(F62:F65)</f>
        <v>1585.5309999999999</v>
      </c>
      <c r="G66" s="34"/>
    </row>
    <row r="67" spans="1:7" x14ac:dyDescent="0.25">
      <c r="A67" s="144">
        <v>12</v>
      </c>
      <c r="B67" s="60">
        <v>44062</v>
      </c>
      <c r="C67" s="60">
        <v>44064</v>
      </c>
      <c r="D67" s="88" t="s">
        <v>27</v>
      </c>
      <c r="E67" s="87">
        <v>46228</v>
      </c>
      <c r="F67" s="109">
        <v>65</v>
      </c>
      <c r="G67" s="110">
        <v>0.91</v>
      </c>
    </row>
    <row r="68" spans="1:7" x14ac:dyDescent="0.25">
      <c r="A68" s="145"/>
      <c r="B68" s="54">
        <v>44062</v>
      </c>
      <c r="C68" s="54">
        <v>44064</v>
      </c>
      <c r="D68" s="51" t="s">
        <v>26</v>
      </c>
      <c r="E68" s="68">
        <v>46593</v>
      </c>
      <c r="F68" s="79">
        <v>192</v>
      </c>
      <c r="G68" s="111">
        <v>1.07</v>
      </c>
    </row>
    <row r="69" spans="1:7" x14ac:dyDescent="0.25">
      <c r="A69" s="145"/>
      <c r="B69" s="60">
        <v>44062</v>
      </c>
      <c r="C69" s="60">
        <v>44064</v>
      </c>
      <c r="D69" s="88" t="s">
        <v>28</v>
      </c>
      <c r="E69" s="87">
        <v>46868</v>
      </c>
      <c r="F69" s="109">
        <v>100</v>
      </c>
      <c r="G69" s="110">
        <v>1.17</v>
      </c>
    </row>
    <row r="70" spans="1:7" x14ac:dyDescent="0.25">
      <c r="A70" s="146"/>
      <c r="B70" s="132" t="s">
        <v>45</v>
      </c>
      <c r="C70" s="133"/>
      <c r="D70" s="133"/>
      <c r="E70" s="134"/>
      <c r="F70" s="77">
        <f>SUM(F67:F69)</f>
        <v>357</v>
      </c>
      <c r="G70" s="78"/>
    </row>
    <row r="71" spans="1:7" x14ac:dyDescent="0.25">
      <c r="A71" s="144">
        <v>13</v>
      </c>
      <c r="B71" s="60">
        <v>44090</v>
      </c>
      <c r="C71" s="60">
        <v>44092</v>
      </c>
      <c r="D71" s="88" t="s">
        <v>27</v>
      </c>
      <c r="E71" s="87">
        <v>46228</v>
      </c>
      <c r="F71" s="109">
        <v>170</v>
      </c>
      <c r="G71" s="114">
        <v>0.88</v>
      </c>
    </row>
    <row r="72" spans="1:7" x14ac:dyDescent="0.25">
      <c r="A72" s="145"/>
      <c r="B72" s="112">
        <v>44090</v>
      </c>
      <c r="C72" s="112">
        <v>44092</v>
      </c>
      <c r="D72" s="51" t="s">
        <v>26</v>
      </c>
      <c r="E72" s="68">
        <v>46593</v>
      </c>
      <c r="F72" s="79">
        <v>110</v>
      </c>
      <c r="G72" s="113">
        <v>1.06</v>
      </c>
    </row>
    <row r="73" spans="1:7" x14ac:dyDescent="0.25">
      <c r="A73" s="145"/>
      <c r="B73" s="60">
        <v>44090</v>
      </c>
      <c r="C73" s="60">
        <v>44092</v>
      </c>
      <c r="D73" s="88" t="s">
        <v>28</v>
      </c>
      <c r="E73" s="87">
        <v>46868</v>
      </c>
      <c r="F73" s="109">
        <v>280</v>
      </c>
      <c r="G73" s="114">
        <v>1.18</v>
      </c>
    </row>
    <row r="74" spans="1:7" x14ac:dyDescent="0.25">
      <c r="A74" s="145"/>
      <c r="B74" s="112">
        <v>44090</v>
      </c>
      <c r="C74" s="112">
        <v>44092</v>
      </c>
      <c r="D74" s="67" t="s">
        <v>60</v>
      </c>
      <c r="E74" s="68">
        <v>47639</v>
      </c>
      <c r="F74" s="79">
        <v>125</v>
      </c>
      <c r="G74" s="113">
        <v>2.08</v>
      </c>
    </row>
    <row r="75" spans="1:7" x14ac:dyDescent="0.25">
      <c r="A75" s="146"/>
      <c r="B75" s="128" t="s">
        <v>45</v>
      </c>
      <c r="C75" s="129"/>
      <c r="D75" s="129"/>
      <c r="E75" s="130"/>
      <c r="F75" s="115">
        <f>SUM(F71:F74)</f>
        <v>685</v>
      </c>
      <c r="G75" s="116"/>
    </row>
    <row r="76" spans="1:7" x14ac:dyDescent="0.25">
      <c r="A76" s="135">
        <v>14</v>
      </c>
      <c r="B76" s="54">
        <v>44118</v>
      </c>
      <c r="C76" s="54">
        <v>44120</v>
      </c>
      <c r="D76" s="51" t="s">
        <v>26</v>
      </c>
      <c r="E76" s="54">
        <v>46593</v>
      </c>
      <c r="F76" s="79">
        <v>20</v>
      </c>
      <c r="G76" s="113">
        <v>0.95</v>
      </c>
    </row>
    <row r="77" spans="1:7" x14ac:dyDescent="0.25">
      <c r="A77" s="136"/>
      <c r="B77" s="60">
        <v>44118</v>
      </c>
      <c r="C77" s="60">
        <v>44120</v>
      </c>
      <c r="D77" s="88" t="s">
        <v>28</v>
      </c>
      <c r="E77" s="87">
        <v>46868</v>
      </c>
      <c r="F77" s="109">
        <v>150</v>
      </c>
      <c r="G77" s="114">
        <v>0.98</v>
      </c>
    </row>
    <row r="78" spans="1:7" x14ac:dyDescent="0.25">
      <c r="A78" s="136"/>
      <c r="B78" s="54">
        <v>44118</v>
      </c>
      <c r="C78" s="54">
        <v>44120</v>
      </c>
      <c r="D78" s="51" t="s">
        <v>60</v>
      </c>
      <c r="E78" s="54">
        <v>47639</v>
      </c>
      <c r="F78" s="79">
        <v>1149.903</v>
      </c>
      <c r="G78" s="113">
        <v>2.0499999999999998</v>
      </c>
    </row>
    <row r="79" spans="1:7" x14ac:dyDescent="0.25">
      <c r="A79" s="137"/>
      <c r="B79" s="128" t="s">
        <v>45</v>
      </c>
      <c r="C79" s="129"/>
      <c r="D79" s="129"/>
      <c r="E79" s="130"/>
      <c r="F79" s="115">
        <f>SUM(F76:F78)</f>
        <v>1319.903</v>
      </c>
      <c r="G79" s="116"/>
    </row>
    <row r="80" spans="1:7" x14ac:dyDescent="0.25">
      <c r="A80" s="135">
        <v>15</v>
      </c>
      <c r="B80" s="54">
        <v>44153</v>
      </c>
      <c r="C80" s="54">
        <v>44155</v>
      </c>
      <c r="D80" s="51" t="s">
        <v>63</v>
      </c>
      <c r="E80" s="54">
        <v>45772</v>
      </c>
      <c r="F80" s="79">
        <v>80</v>
      </c>
      <c r="G80" s="113">
        <v>0.36</v>
      </c>
    </row>
    <row r="81" spans="1:7" x14ac:dyDescent="0.25">
      <c r="A81" s="136"/>
      <c r="B81" s="60">
        <v>44153</v>
      </c>
      <c r="C81" s="60">
        <v>44155</v>
      </c>
      <c r="D81" s="88" t="s">
        <v>28</v>
      </c>
      <c r="E81" s="87">
        <v>46868</v>
      </c>
      <c r="F81" s="109">
        <v>95</v>
      </c>
      <c r="G81" s="114">
        <v>0.85</v>
      </c>
    </row>
    <row r="82" spans="1:7" x14ac:dyDescent="0.25">
      <c r="A82" s="136"/>
      <c r="B82" s="54">
        <v>44153</v>
      </c>
      <c r="C82" s="54">
        <v>44155</v>
      </c>
      <c r="D82" s="51" t="s">
        <v>24</v>
      </c>
      <c r="E82" s="54">
        <v>47416</v>
      </c>
      <c r="F82" s="79">
        <v>39.484999999999999</v>
      </c>
      <c r="G82" s="113">
        <v>1.04</v>
      </c>
    </row>
    <row r="83" spans="1:7" x14ac:dyDescent="0.25">
      <c r="A83" s="137"/>
      <c r="B83" s="128" t="s">
        <v>45</v>
      </c>
      <c r="C83" s="129"/>
      <c r="D83" s="129"/>
      <c r="E83" s="130"/>
      <c r="F83" s="115">
        <f>SUM(F80:F82)</f>
        <v>214.48500000000001</v>
      </c>
      <c r="G83" s="116"/>
    </row>
    <row r="84" spans="1:7" x14ac:dyDescent="0.25">
      <c r="A84" s="144">
        <v>16</v>
      </c>
      <c r="B84" s="112">
        <v>44181</v>
      </c>
      <c r="C84" s="112">
        <v>44183</v>
      </c>
      <c r="D84" s="51" t="s">
        <v>24</v>
      </c>
      <c r="E84" s="68">
        <v>47416</v>
      </c>
      <c r="F84" s="117">
        <v>276</v>
      </c>
      <c r="G84" s="119">
        <v>1.1399999999999999</v>
      </c>
    </row>
    <row r="85" spans="1:7" x14ac:dyDescent="0.25">
      <c r="A85" s="145"/>
      <c r="B85" s="60">
        <v>44181</v>
      </c>
      <c r="C85" s="60">
        <v>44183</v>
      </c>
      <c r="D85" s="88" t="s">
        <v>26</v>
      </c>
      <c r="E85" s="87">
        <v>46593</v>
      </c>
      <c r="F85" s="118">
        <v>210</v>
      </c>
      <c r="G85" s="114">
        <v>0.86</v>
      </c>
    </row>
    <row r="86" spans="1:7" x14ac:dyDescent="0.25">
      <c r="A86" s="145"/>
      <c r="B86" s="112">
        <v>44181</v>
      </c>
      <c r="C86" s="112">
        <v>44183</v>
      </c>
      <c r="D86" s="51" t="s">
        <v>28</v>
      </c>
      <c r="E86" s="68">
        <v>46868</v>
      </c>
      <c r="F86" s="117">
        <v>32</v>
      </c>
      <c r="G86" s="119">
        <v>0.97</v>
      </c>
    </row>
    <row r="87" spans="1:7" x14ac:dyDescent="0.25">
      <c r="A87" s="145"/>
      <c r="B87" s="60">
        <v>44181</v>
      </c>
      <c r="C87" s="60">
        <v>44183</v>
      </c>
      <c r="D87" s="88" t="s">
        <v>60</v>
      </c>
      <c r="E87" s="87">
        <v>47639</v>
      </c>
      <c r="F87" s="109">
        <v>1144.4169999999999</v>
      </c>
      <c r="G87" s="114">
        <v>1.97</v>
      </c>
    </row>
    <row r="88" spans="1:7" x14ac:dyDescent="0.25">
      <c r="A88" s="146"/>
      <c r="B88" s="132" t="s">
        <v>45</v>
      </c>
      <c r="C88" s="133"/>
      <c r="D88" s="133"/>
      <c r="E88" s="134"/>
      <c r="F88" s="77">
        <f>SUM(F84:F87)</f>
        <v>1662.4169999999999</v>
      </c>
      <c r="G88" s="78"/>
    </row>
    <row r="89" spans="1:7" x14ac:dyDescent="0.25">
      <c r="A89" s="60"/>
      <c r="B89" s="60"/>
      <c r="C89" s="60"/>
      <c r="D89" s="88"/>
      <c r="E89" s="87"/>
      <c r="F89" s="109"/>
      <c r="G89" s="114"/>
    </row>
    <row r="90" spans="1:7" x14ac:dyDescent="0.25">
      <c r="A90" s="120"/>
      <c r="B90" s="125" t="s">
        <v>61</v>
      </c>
      <c r="C90" s="126"/>
      <c r="D90" s="126"/>
      <c r="E90" s="127"/>
      <c r="F90" s="121">
        <f>+F9+F13+F20+F27+F33+F38+F43+F48+F53+F61+F66+F70+F75+F79+F83+F88</f>
        <v>107140.92800000001</v>
      </c>
      <c r="G90" s="122"/>
    </row>
    <row r="92" spans="1:7" x14ac:dyDescent="0.25">
      <c r="F92" s="123"/>
    </row>
  </sheetData>
  <mergeCells count="34">
    <mergeCell ref="A21:A27"/>
    <mergeCell ref="B27:E27"/>
    <mergeCell ref="A28:A33"/>
    <mergeCell ref="B33:E33"/>
    <mergeCell ref="A34:A38"/>
    <mergeCell ref="B38:E38"/>
    <mergeCell ref="A14:A20"/>
    <mergeCell ref="B20:E20"/>
    <mergeCell ref="A1:F1"/>
    <mergeCell ref="A6:A9"/>
    <mergeCell ref="B9:E9"/>
    <mergeCell ref="A10:A13"/>
    <mergeCell ref="B13:E13"/>
    <mergeCell ref="A44:A48"/>
    <mergeCell ref="B48:E48"/>
    <mergeCell ref="A39:A43"/>
    <mergeCell ref="A49:A53"/>
    <mergeCell ref="B53:E53"/>
    <mergeCell ref="B43:E43"/>
    <mergeCell ref="A54:A61"/>
    <mergeCell ref="B61:E61"/>
    <mergeCell ref="A62:A65"/>
    <mergeCell ref="A71:A75"/>
    <mergeCell ref="B75:E75"/>
    <mergeCell ref="A67:A70"/>
    <mergeCell ref="B70:E70"/>
    <mergeCell ref="B66:E66"/>
    <mergeCell ref="A80:A83"/>
    <mergeCell ref="B83:E83"/>
    <mergeCell ref="B90:E90"/>
    <mergeCell ref="A76:A79"/>
    <mergeCell ref="B79:E79"/>
    <mergeCell ref="A84:A88"/>
    <mergeCell ref="B88:E8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OOR 2020-PL</vt:lpstr>
      <vt:lpstr>OMO 2020-EN</vt:lpstr>
      <vt:lpstr>SOOR 2020-PL</vt:lpstr>
      <vt:lpstr>SOMO 2020-EN</vt:lpstr>
      <vt:lpstr>'SOMO 2020-EN'!Obszar_wydruku</vt:lpstr>
      <vt:lpstr>'SOOR 2020-PL'!Obszar_wydruku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2020-12-31T11:20:38Z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BPCATEGORY">
    <vt:lpwstr>Pozostale</vt:lpwstr>
  </property>
  <property fmtid="{D5CDD505-2E9C-101B-9397-08002B2CF9AE}" pid="3" name="NBPClassifiedBy">
    <vt:lpwstr>INT\U155931;Rustanowicz, Anna Maria</vt:lpwstr>
  </property>
  <property fmtid="{D5CDD505-2E9C-101B-9397-08002B2CF9AE}" pid="4" name="NBPClassificationDate">
    <vt:lpwstr>2018-08-17T13:48:32.8725604+02:00</vt:lpwstr>
  </property>
  <property fmtid="{D5CDD505-2E9C-101B-9397-08002B2CF9AE}" pid="5" name="NBPGRNItemId">
    <vt:lpwstr>GRN-6d4a46e6-5e0c-4c42-8da1-fe00e17d14e7</vt:lpwstr>
  </property>
</Properties>
</file>